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kret\Videos\Desktop\бюджет 2023-2025годы\Бюджет на 2023-2025 1 чтение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Бюджет!$A$20</definedName>
    <definedName name="FIO" localSheetId="0">Бюджет!$E$20</definedName>
    <definedName name="LAST_CELL" localSheetId="0">Бюджет!$I$62</definedName>
    <definedName name="SIGN" localSheetId="0">Бюджет!$A$20:$G$22</definedName>
    <definedName name="_xlnm.Print_Titles" localSheetId="0">Бюджет!$5:$6</definedName>
  </definedNames>
  <calcPr calcId="152511"/>
</workbook>
</file>

<file path=xl/calcChain.xml><?xml version="1.0" encoding="utf-8"?>
<calcChain xmlns="http://schemas.openxmlformats.org/spreadsheetml/2006/main">
  <c r="D8" i="1" l="1"/>
  <c r="D17" i="1" l="1"/>
  <c r="G55" i="1"/>
  <c r="F55" i="1"/>
  <c r="E55" i="1"/>
  <c r="G53" i="1"/>
  <c r="F53" i="1"/>
  <c r="E53" i="1"/>
  <c r="G50" i="1"/>
  <c r="F50" i="1"/>
  <c r="E50" i="1"/>
  <c r="G46" i="1"/>
  <c r="F46" i="1"/>
  <c r="E46" i="1"/>
  <c r="G43" i="1"/>
  <c r="F43" i="1"/>
  <c r="E43" i="1"/>
  <c r="G41" i="1"/>
  <c r="F41" i="1"/>
  <c r="E41" i="1"/>
  <c r="G38" i="1"/>
  <c r="F38" i="1"/>
  <c r="E38" i="1"/>
  <c r="G31" i="1"/>
  <c r="F31" i="1"/>
  <c r="E31" i="1"/>
  <c r="G27" i="1"/>
  <c r="F27" i="1"/>
  <c r="E27" i="1"/>
  <c r="G21" i="1"/>
  <c r="F21" i="1"/>
  <c r="E21" i="1"/>
  <c r="G19" i="1"/>
  <c r="F19" i="1"/>
  <c r="E19" i="1"/>
  <c r="G17" i="1"/>
  <c r="F17" i="1"/>
  <c r="E17" i="1"/>
  <c r="G8" i="1"/>
  <c r="F8" i="1"/>
  <c r="E8" i="1"/>
  <c r="D55" i="1"/>
  <c r="D53" i="1"/>
  <c r="D50" i="1"/>
  <c r="D46" i="1"/>
  <c r="D43" i="1"/>
  <c r="D41" i="1"/>
  <c r="D38" i="1"/>
  <c r="D31" i="1"/>
  <c r="D27" i="1"/>
  <c r="D21" i="1"/>
  <c r="D19" i="1"/>
  <c r="C8" i="1"/>
  <c r="C17" i="1"/>
  <c r="C19" i="1"/>
  <c r="C21" i="1"/>
  <c r="C27" i="1"/>
  <c r="C31" i="1"/>
  <c r="C38" i="1"/>
  <c r="C46" i="1"/>
  <c r="C41" i="1"/>
  <c r="C43" i="1"/>
  <c r="C50" i="1"/>
  <c r="C53" i="1"/>
  <c r="C55" i="1"/>
  <c r="C7" i="1" l="1"/>
  <c r="D7" i="1"/>
  <c r="E7" i="1"/>
  <c r="G7" i="1"/>
  <c r="F7" i="1"/>
</calcChain>
</file>

<file path=xl/sharedStrings.xml><?xml version="1.0" encoding="utf-8"?>
<sst xmlns="http://schemas.openxmlformats.org/spreadsheetml/2006/main" count="116" uniqueCount="116">
  <si>
    <t>Наименование кода</t>
  </si>
  <si>
    <t>Итого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</si>
  <si>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</si>
  <si>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</si>
  <si>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</si>
  <si>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</si>
  <si>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</si>
  <si>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</si>
  <si>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</si>
  <si>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</si>
  <si>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</si>
  <si>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</si>
  <si>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Другие общегосударственные вопросы</t>
  </si>
  <si>
    <t>0113</t>
  </si>
  <si>
    <t>Мобилизационная и вневойсковая подготовка</t>
  </si>
  <si>
    <t>0203</t>
  </si>
  <si>
    <t>Обеспечение пожарной безопасности</t>
  </si>
  <si>
    <t>0310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</si>
  <si>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</si>
  <si>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</si>
  <si>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</si>
  <si>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</si>
  <si>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</si>
  <si>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</si>
  <si>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</si>
  <si>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</si>
  <si>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</si>
  <si>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</si>
  <si>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</si>
  <si>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</si>
  <si>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</si>
  <si>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</si>
  <si>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</si>
  <si>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</si>
  <si>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</si>
  <si>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</si>
  <si>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</si>
  <si>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</si>
  <si>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</si>
  <si>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</si>
  <si>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</si>
  <si>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</si>
  <si>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</si>
  <si>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</si>
  <si>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</si>
  <si>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</si>
  <si>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</t>
  </si>
  <si>
    <t>0801</t>
  </si>
  <si>
    <t>Другие вопросы в области культуры, кинематографии</t>
  </si>
  <si>
    <t>0804</t>
  </si>
  <si>
    <t>Другие вопросы в области здравоохранения</t>
  </si>
  <si>
    <t>0909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</si>
  <si>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</si>
  <si>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</si>
  <si>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</si>
  <si>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</si>
  <si>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</si>
  <si>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</si>
  <si>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</si>
  <si>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</si>
  <si>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</si>
  <si>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</si>
  <si>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Телевидение и радиовещание</t>
  </si>
  <si>
    <t>1201</t>
  </si>
  <si>
    <t>Периодическая печать и издательства</t>
  </si>
  <si>
    <t>1202</t>
  </si>
  <si>
    <t>Обслуживание государственного внутреннего и муниципального долга</t>
  </si>
  <si>
    <t>1301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</si>
  <si>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</si>
  <si>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</si>
  <si>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</si>
  <si>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</si>
  <si>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Общегосударственные вопросы</t>
  </si>
  <si>
    <t>0100</t>
  </si>
  <si>
    <t>Исполнено за 2021 год*</t>
  </si>
  <si>
    <t>Коды разделов, подразделов</t>
  </si>
  <si>
    <t>Национальная оборона</t>
  </si>
  <si>
    <t>0200</t>
  </si>
  <si>
    <t>Национальная безопасность и правоохранительная деятельность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</si>
  <si>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</si>
  <si>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</si>
  <si>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</si>
  <si>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</si>
  <si>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</si>
  <si>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</si>
  <si>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</si>
  <si>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</si>
  <si>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Здравоохранение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</si>
  <si>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</si>
  <si>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</si>
  <si>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</si>
  <si>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</si>
  <si>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</si>
  <si>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</si>
  <si>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</si>
  <si>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Обслуживание государственного и муниципального долга</t>
  </si>
  <si>
    <t>1300</t>
  </si>
  <si>
    <t>Межбюджетные трансферты общего характера бюджетам бюджетной системы Российской Федерации</t>
  </si>
  <si>
    <t>1400</t>
  </si>
  <si>
    <t>0300</t>
  </si>
  <si>
    <t>Ожидаемое исполнение  за 2022 год*</t>
  </si>
  <si>
    <t>Проект на 2023 год</t>
  </si>
  <si>
    <t>Проект на 2024 год</t>
  </si>
  <si>
    <t>Проект на 2025 год</t>
  </si>
  <si>
    <t>0107</t>
  </si>
  <si>
    <t>0111</t>
  </si>
  <si>
    <t>Обеспечение проведения выборов и референдумов</t>
  </si>
  <si>
    <t>Резервные фонды</t>
  </si>
  <si>
    <t>1</t>
  </si>
  <si>
    <t>2</t>
  </si>
  <si>
    <t>5</t>
  </si>
  <si>
    <t>6</t>
  </si>
  <si>
    <t>7</t>
  </si>
  <si>
    <t>Распределение бюджетных ассигнований областного бюджета по разделам и подразделам классификации расходов бюджетов в 2021 - 2025 годах</t>
  </si>
  <si>
    <t>к пояснительной записке к проекту решения Думы Александровского района Томской области 
"О бюджете муниципального образования "Александровский район" на 2023 год и на плановый период 2024 и 2025 годов</t>
  </si>
  <si>
    <t xml:space="preserve">Приложение 2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</si>
</sst>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top" wrapText="1"/>
    </xf>
    <xf numFmtId="0" fontId="0" fillId="0" borderId="0" xfId="0" applyAlignment="1">
      <alignment horizontal="right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right" vertical="top" wrapText="1"/>
    </xf>
    <xf numFmtId="0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7"/>
  <sheetViews>
    <sheetView showGridLines="0" tabSelected="1" topLeftCell="A4" workbookViewId="0">
      <selection activeCell="E12" sqref="E12:G12"/>
    </sheetView>
  </sheetViews>
  <sheetFormatPr defaultRowHeight="15.75" x14ac:dyDescent="0.25"/>
  <cols>
    <col min="1" max="1" width="57.85546875" style="1" customWidth="1"/>
    <col min="2" max="2" width="10.28515625" style="1" customWidth="1"/>
    <col min="3" max="3" width="14.140625" style="1" customWidth="1"/>
    <col min="4" max="4" width="14.5703125" style="1" customWidth="1"/>
    <col min="5" max="5" width="12.42578125" style="1" customWidth="1"/>
    <col min="6" max="6" width="13.140625" style="1" customWidth="1"/>
    <col min="7" max="7" width="13.28515625" style="1" customWidth="1"/>
    <col min="8" max="9" width="9.140625" style="1" customWidth="1"/>
    <col min="10" max="16384" width="9.140625" style="1"/>
  </cols>
  <sheetData>
    <row r="1" spans="1:7" x14ac:dyDescent="0.25">
      <c r="A1" s="2"/>
      <c r="B1" s="2"/>
      <c r="C1" s="2"/>
      <c r="D1" s="2"/>
      <c r="E1" s="19" t="s">
        <v>115</v>
      </c>
      <c r="F1" s="20"/>
      <c r="G1" s="20"/>
    </row>
    <row r="2" spans="1:7" ht="66.75" customHeight="1" x14ac:dyDescent="0.25">
      <c r="A2" s="2"/>
      <c r="B2" s="2"/>
      <c r="C2" s="23" t="s">
        <v>114</v>
      </c>
      <c r="D2" s="24"/>
      <c r="E2" s="24"/>
      <c r="F2" s="24"/>
      <c r="G2" s="24"/>
    </row>
    <row r="3" spans="1:7" ht="37.5" customHeight="1" x14ac:dyDescent="0.25">
      <c r="A3" s="21" t="s">
        <v>113</v>
      </c>
      <c r="B3" s="21"/>
      <c r="C3" s="21"/>
      <c r="D3" s="21"/>
      <c r="E3" s="21"/>
      <c r="F3" s="21"/>
      <c r="G3" s="22"/>
    </row>
    <row r="4" spans="1:7" x14ac:dyDescent="0.25">
      <c r="A4" s="2"/>
      <c r="B4" s="2"/>
      <c r="C4" s="2"/>
      <c r="D4" s="2"/>
      <c r="E4" s="2"/>
      <c r="F4" s="2"/>
    </row>
    <row r="5" spans="1:7" ht="63" x14ac:dyDescent="0.25">
      <c r="A5" s="3" t="s">
        <v>0</v>
      </c>
      <c r="B5" s="4" t="s">
        <v>75</v>
      </c>
      <c r="C5" s="5" t="s">
        <v>74</v>
      </c>
      <c r="D5" s="5" t="s">
        <v>100</v>
      </c>
      <c r="E5" s="6" t="s">
        <v>101</v>
      </c>
      <c r="F5" s="6" t="s">
        <v>102</v>
      </c>
      <c r="G5" s="6" t="s">
        <v>103</v>
      </c>
    </row>
    <row r="6" spans="1:7" s="7" customFormat="1" x14ac:dyDescent="0.25">
      <c r="A6" s="3" t="s">
        <v>108</v>
      </c>
      <c r="B6" s="4" t="s">
        <v>109</v>
      </c>
      <c r="C6" s="4">
        <v>3</v>
      </c>
      <c r="D6" s="4">
        <v>4</v>
      </c>
      <c r="E6" s="6" t="s">
        <v>110</v>
      </c>
      <c r="F6" s="6" t="s">
        <v>111</v>
      </c>
      <c r="G6" s="6" t="s">
        <v>112</v>
      </c>
    </row>
    <row r="7" spans="1:7" x14ac:dyDescent="0.25">
      <c r="A7" s="8" t="s">
        <v>1</v>
      </c>
      <c r="B7" s="9"/>
      <c r="C7" s="14">
        <f>SUM(C8,C17,C19,C21,C27,C31,C38,C41,C43,C46,C50,C53,C55)</f>
        <v>706256.19699999993</v>
      </c>
      <c r="D7" s="14">
        <f>SUM(D8,D17,D19,D21,D27,D31,D38,D41,D43,D46,D50,D53,D55)</f>
        <v>836255.36699999985</v>
      </c>
      <c r="E7" s="14">
        <f>SUM(E8,E17,E19,E21,E27,E31,E38,E41,E43,E46,E50,E53,E55)</f>
        <v>629131.70199999993</v>
      </c>
      <c r="F7" s="14">
        <f>SUM(F8,F17,F19,F21,F27,F31,F38,F41,F43,F46,F50,F53,F55)</f>
        <v>613523.69099999999</v>
      </c>
      <c r="G7" s="14">
        <f>SUM(G8,G17,G19,G21,G27,G31,G38,G41,G43,G46,G50,G53,G55)</f>
        <v>616329.85100000002</v>
      </c>
    </row>
    <row r="8" spans="1:7" x14ac:dyDescent="0.25">
      <c r="A8" s="10" t="s">
        <v>72</v>
      </c>
      <c r="B8" s="11" t="s">
        <v>73</v>
      </c>
      <c r="C8" s="14">
        <f>SUM(C9:C16)</f>
        <v>61463.771000000001</v>
      </c>
      <c r="D8" s="14">
        <f>SUM(D9:D16)</f>
        <v>65309.310999999994</v>
      </c>
      <c r="E8" s="14">
        <f>SUM(E9:E16)</f>
        <v>69158.082999999999</v>
      </c>
      <c r="F8" s="14">
        <f>SUM(F9:F16)</f>
        <v>75882.152000000002</v>
      </c>
      <c r="G8" s="14">
        <f>SUM(G9:G16)</f>
        <v>82993.652000000002</v>
      </c>
    </row>
    <row r="9" spans="1:7" ht="47.25" x14ac:dyDescent="0.25">
      <c r="A9" s="12" t="s">
        <v>2</v>
      </c>
      <c r="B9" s="13" t="s">
        <v>3</v>
      </c>
      <c r="C9" s="15">
        <v>2462.4</v>
      </c>
      <c r="D9" s="15">
        <v>2707.0770000000002</v>
      </c>
      <c r="E9" s="15">
        <v>2808.6390000000001</v>
      </c>
      <c r="F9" s="15">
        <v>2808.6390000000001</v>
      </c>
      <c r="G9" s="15">
        <v>2808.6390000000001</v>
      </c>
    </row>
    <row r="10" spans="1:7" ht="63" x14ac:dyDescent="0.25">
      <c r="A10" s="12" t="s">
        <v>4</v>
      </c>
      <c r="B10" s="13" t="s">
        <v>5</v>
      </c>
      <c r="C10" s="15">
        <v>968.67899999999997</v>
      </c>
      <c r="D10" s="15">
        <v>1107.663</v>
      </c>
      <c r="E10" s="15">
        <v>1141.7919999999999</v>
      </c>
      <c r="F10" s="15">
        <v>1141.7919999999999</v>
      </c>
      <c r="G10" s="15">
        <v>1141.7919999999999</v>
      </c>
    </row>
    <row r="11" spans="1:7" ht="63" x14ac:dyDescent="0.25">
      <c r="A11" s="12" t="s">
        <v>6</v>
      </c>
      <c r="B11" s="13" t="s">
        <v>7</v>
      </c>
      <c r="C11" s="15">
        <v>33655.542000000001</v>
      </c>
      <c r="D11" s="15">
        <v>38580.087</v>
      </c>
      <c r="E11" s="15">
        <v>39982.036</v>
      </c>
      <c r="F11" s="15">
        <v>39982.036</v>
      </c>
      <c r="G11" s="15">
        <v>39982.036</v>
      </c>
    </row>
    <row r="12" spans="1:7" x14ac:dyDescent="0.25">
      <c r="A12" s="12" t="s">
        <v>8</v>
      </c>
      <c r="B12" s="13" t="s">
        <v>9</v>
      </c>
      <c r="C12" s="15">
        <v>10</v>
      </c>
      <c r="D12" s="15">
        <v>50</v>
      </c>
      <c r="E12" s="15"/>
      <c r="F12" s="15"/>
      <c r="G12" s="15"/>
    </row>
    <row r="13" spans="1:7" ht="47.25" x14ac:dyDescent="0.25">
      <c r="A13" s="12" t="s">
        <v>10</v>
      </c>
      <c r="B13" s="13" t="s">
        <v>11</v>
      </c>
      <c r="C13" s="15">
        <v>12637.455</v>
      </c>
      <c r="D13" s="16">
        <v>12336.867</v>
      </c>
      <c r="E13" s="15">
        <v>12885.949000000001</v>
      </c>
      <c r="F13" s="15">
        <v>12885.949000000001</v>
      </c>
      <c r="G13" s="15">
        <v>12885.949000000001</v>
      </c>
    </row>
    <row r="14" spans="1:7" x14ac:dyDescent="0.25">
      <c r="A14" s="12" t="s">
        <v>106</v>
      </c>
      <c r="B14" s="13" t="s">
        <v>104</v>
      </c>
      <c r="C14" s="15"/>
      <c r="D14" s="15">
        <v>1440</v>
      </c>
      <c r="E14" s="15"/>
      <c r="F14" s="15"/>
      <c r="G14" s="15"/>
    </row>
    <row r="15" spans="1:7" x14ac:dyDescent="0.25">
      <c r="A15" s="12" t="s">
        <v>107</v>
      </c>
      <c r="B15" s="13" t="s">
        <v>105</v>
      </c>
      <c r="C15" s="15"/>
      <c r="D15" s="15">
        <v>182.488</v>
      </c>
      <c r="E15" s="15">
        <v>2000</v>
      </c>
      <c r="F15" s="15">
        <v>1500</v>
      </c>
      <c r="G15" s="15">
        <v>1500</v>
      </c>
    </row>
    <row r="16" spans="1:7" x14ac:dyDescent="0.25">
      <c r="A16" s="12" t="s">
        <v>12</v>
      </c>
      <c r="B16" s="13" t="s">
        <v>13</v>
      </c>
      <c r="C16" s="15">
        <v>11729.695</v>
      </c>
      <c r="D16" s="15">
        <v>8905.1290000000008</v>
      </c>
      <c r="E16" s="17">
        <v>10339.666999999999</v>
      </c>
      <c r="F16" s="17">
        <v>17563.736000000001</v>
      </c>
      <c r="G16" s="17">
        <v>24675.236000000001</v>
      </c>
    </row>
    <row r="17" spans="1:7" x14ac:dyDescent="0.25">
      <c r="A17" s="10" t="s">
        <v>76</v>
      </c>
      <c r="B17" s="11" t="s">
        <v>77</v>
      </c>
      <c r="C17" s="18">
        <f>SUM(C18)</f>
        <v>1822</v>
      </c>
      <c r="D17" s="18">
        <f>SUM(D18)</f>
        <v>2072.9</v>
      </c>
      <c r="E17" s="18">
        <f t="shared" ref="E17:G17" si="0">SUM(E18)</f>
        <v>0</v>
      </c>
      <c r="F17" s="18">
        <f t="shared" si="0"/>
        <v>0</v>
      </c>
      <c r="G17" s="18">
        <f t="shared" si="0"/>
        <v>0</v>
      </c>
    </row>
    <row r="18" spans="1:7" x14ac:dyDescent="0.25">
      <c r="A18" s="12" t="s">
        <v>14</v>
      </c>
      <c r="B18" s="13" t="s">
        <v>15</v>
      </c>
      <c r="C18" s="15">
        <v>1822</v>
      </c>
      <c r="D18" s="15">
        <v>2072.9</v>
      </c>
      <c r="E18" s="17"/>
      <c r="F18" s="17"/>
      <c r="G18" s="17"/>
    </row>
    <row r="19" spans="1:7" ht="31.5" x14ac:dyDescent="0.25">
      <c r="A19" s="10" t="s">
        <v>78</v>
      </c>
      <c r="B19" s="3" t="s">
        <v>99</v>
      </c>
      <c r="C19" s="18">
        <f>SUM(C20)</f>
        <v>610</v>
      </c>
      <c r="D19" s="18">
        <f>SUM(D20)</f>
        <v>701.1</v>
      </c>
      <c r="E19" s="18">
        <f t="shared" ref="E19:G19" si="1">SUM(E20)</f>
        <v>701.1</v>
      </c>
      <c r="F19" s="18">
        <f t="shared" si="1"/>
        <v>701.1</v>
      </c>
      <c r="G19" s="18">
        <f t="shared" si="1"/>
        <v>701.1</v>
      </c>
    </row>
    <row r="20" spans="1:7" x14ac:dyDescent="0.25">
      <c r="A20" s="12" t="s">
        <v>16</v>
      </c>
      <c r="B20" s="13" t="s">
        <v>17</v>
      </c>
      <c r="C20" s="15">
        <v>610</v>
      </c>
      <c r="D20" s="15">
        <v>701.1</v>
      </c>
      <c r="E20" s="17">
        <v>701.1</v>
      </c>
      <c r="F20" s="17">
        <v>701.1</v>
      </c>
      <c r="G20" s="17">
        <v>701.1</v>
      </c>
    </row>
    <row r="21" spans="1:7" x14ac:dyDescent="0.25">
      <c r="A21" s="10" t="s">
        <v>79</v>
      </c>
      <c r="B21" s="11" t="s">
        <v>80</v>
      </c>
      <c r="C21" s="18">
        <f>SUM(C22:C26)</f>
        <v>36480.696000000004</v>
      </c>
      <c r="D21" s="18">
        <f>SUM(D22:D26)</f>
        <v>113415.333</v>
      </c>
      <c r="E21" s="18">
        <f t="shared" ref="E21:G21" si="2">SUM(E22:E26)</f>
        <v>26829.030999999999</v>
      </c>
      <c r="F21" s="18">
        <f t="shared" si="2"/>
        <v>26837.431</v>
      </c>
      <c r="G21" s="18">
        <f t="shared" si="2"/>
        <v>27098.431</v>
      </c>
    </row>
    <row r="22" spans="1:7" x14ac:dyDescent="0.25">
      <c r="A22" s="12" t="s">
        <v>18</v>
      </c>
      <c r="B22" s="13" t="s">
        <v>19</v>
      </c>
      <c r="C22" s="15">
        <v>3624.4520000000002</v>
      </c>
      <c r="D22" s="15">
        <v>17694.311000000002</v>
      </c>
      <c r="E22" s="17">
        <v>2059.2109999999998</v>
      </c>
      <c r="F22" s="17">
        <v>2059.2109999999998</v>
      </c>
      <c r="G22" s="17">
        <v>2059.2109999999998</v>
      </c>
    </row>
    <row r="23" spans="1:7" x14ac:dyDescent="0.25">
      <c r="A23" s="12" t="s">
        <v>20</v>
      </c>
      <c r="B23" s="13" t="s">
        <v>21</v>
      </c>
      <c r="C23" s="15">
        <v>15957.210999999999</v>
      </c>
      <c r="D23" s="15">
        <v>18913.82</v>
      </c>
      <c r="E23" s="17">
        <v>18913.82</v>
      </c>
      <c r="F23" s="17">
        <v>18913.82</v>
      </c>
      <c r="G23" s="17">
        <v>18913.82</v>
      </c>
    </row>
    <row r="24" spans="1:7" x14ac:dyDescent="0.25">
      <c r="A24" s="12" t="s">
        <v>22</v>
      </c>
      <c r="B24" s="13" t="s">
        <v>23</v>
      </c>
      <c r="C24" s="15">
        <v>12361.376</v>
      </c>
      <c r="D24" s="15">
        <v>54967.078000000001</v>
      </c>
      <c r="E24" s="17">
        <v>4106</v>
      </c>
      <c r="F24" s="17">
        <v>4459</v>
      </c>
      <c r="G24" s="17">
        <v>4720</v>
      </c>
    </row>
    <row r="25" spans="1:7" x14ac:dyDescent="0.25">
      <c r="A25" s="12" t="s">
        <v>24</v>
      </c>
      <c r="B25" s="13" t="s">
        <v>25</v>
      </c>
      <c r="C25" s="15">
        <v>99</v>
      </c>
      <c r="D25" s="15">
        <v>322.7</v>
      </c>
      <c r="E25" s="17">
        <v>322.7</v>
      </c>
      <c r="F25" s="17">
        <v>322.7</v>
      </c>
      <c r="G25" s="17">
        <v>322.7</v>
      </c>
    </row>
    <row r="26" spans="1:7" x14ac:dyDescent="0.25">
      <c r="A26" s="12" t="s">
        <v>26</v>
      </c>
      <c r="B26" s="13" t="s">
        <v>27</v>
      </c>
      <c r="C26" s="15">
        <v>4438.6570000000002</v>
      </c>
      <c r="D26" s="15">
        <v>21517.423999999999</v>
      </c>
      <c r="E26" s="17">
        <v>1427.3</v>
      </c>
      <c r="F26" s="17">
        <v>1082.7</v>
      </c>
      <c r="G26" s="17">
        <v>1082.7</v>
      </c>
    </row>
    <row r="27" spans="1:7" x14ac:dyDescent="0.25">
      <c r="A27" s="10" t="s">
        <v>81</v>
      </c>
      <c r="B27" s="11" t="s">
        <v>82</v>
      </c>
      <c r="C27" s="18">
        <f>SUM(C28:C30)</f>
        <v>81159.485000000001</v>
      </c>
      <c r="D27" s="18">
        <f>SUM(D28:D30)</f>
        <v>57232.765000000007</v>
      </c>
      <c r="E27" s="18">
        <f t="shared" ref="E27:G27" si="3">SUM(E28:E30)</f>
        <v>34376.29</v>
      </c>
      <c r="F27" s="18">
        <f t="shared" si="3"/>
        <v>24955.29</v>
      </c>
      <c r="G27" s="18">
        <f t="shared" si="3"/>
        <v>24955.29</v>
      </c>
    </row>
    <row r="28" spans="1:7" x14ac:dyDescent="0.25">
      <c r="A28" s="12" t="s">
        <v>28</v>
      </c>
      <c r="B28" s="13" t="s">
        <v>29</v>
      </c>
      <c r="C28" s="15">
        <v>1936</v>
      </c>
      <c r="D28" s="15">
        <v>390.41500000000002</v>
      </c>
      <c r="E28" s="17"/>
      <c r="F28" s="17"/>
      <c r="G28" s="17"/>
    </row>
    <row r="29" spans="1:7" x14ac:dyDescent="0.25">
      <c r="A29" s="12" t="s">
        <v>30</v>
      </c>
      <c r="B29" s="13" t="s">
        <v>31</v>
      </c>
      <c r="C29" s="15">
        <v>62935.752999999997</v>
      </c>
      <c r="D29" s="15">
        <v>53290.37</v>
      </c>
      <c r="E29" s="17">
        <v>34216.29</v>
      </c>
      <c r="F29" s="17">
        <v>24795.29</v>
      </c>
      <c r="G29" s="17">
        <v>24795.29</v>
      </c>
    </row>
    <row r="30" spans="1:7" x14ac:dyDescent="0.25">
      <c r="A30" s="12" t="s">
        <v>32</v>
      </c>
      <c r="B30" s="13" t="s">
        <v>33</v>
      </c>
      <c r="C30" s="15">
        <v>16287.732</v>
      </c>
      <c r="D30" s="15">
        <v>3551.98</v>
      </c>
      <c r="E30" s="17">
        <v>160</v>
      </c>
      <c r="F30" s="17">
        <v>160</v>
      </c>
      <c r="G30" s="17">
        <v>160</v>
      </c>
    </row>
    <row r="31" spans="1:7" x14ac:dyDescent="0.25">
      <c r="A31" s="10" t="s">
        <v>83</v>
      </c>
      <c r="B31" s="11" t="s">
        <v>84</v>
      </c>
      <c r="C31" s="18">
        <f>SUM(C32:C37)</f>
        <v>364033.03100000002</v>
      </c>
      <c r="D31" s="18">
        <f>SUM(D32:D37)</f>
        <v>402951.91399999993</v>
      </c>
      <c r="E31" s="18">
        <f t="shared" ref="E31:G31" si="4">SUM(E32:E37)</f>
        <v>347382.07799999998</v>
      </c>
      <c r="F31" s="18">
        <f t="shared" si="4"/>
        <v>347348.978</v>
      </c>
      <c r="G31" s="18">
        <f t="shared" si="4"/>
        <v>347348.978</v>
      </c>
    </row>
    <row r="32" spans="1:7" x14ac:dyDescent="0.25">
      <c r="A32" s="12" t="s">
        <v>34</v>
      </c>
      <c r="B32" s="13" t="s">
        <v>35</v>
      </c>
      <c r="C32" s="15">
        <v>92532.532999999996</v>
      </c>
      <c r="D32" s="15">
        <v>99881.81</v>
      </c>
      <c r="E32" s="17">
        <v>89211.288</v>
      </c>
      <c r="F32" s="17">
        <v>89187.288</v>
      </c>
      <c r="G32" s="17">
        <v>89187.288</v>
      </c>
    </row>
    <row r="33" spans="1:7" x14ac:dyDescent="0.25">
      <c r="A33" s="12" t="s">
        <v>36</v>
      </c>
      <c r="B33" s="13" t="s">
        <v>37</v>
      </c>
      <c r="C33" s="15">
        <v>203393.05</v>
      </c>
      <c r="D33" s="15">
        <v>221988.64499999999</v>
      </c>
      <c r="E33" s="17">
        <v>198262.11</v>
      </c>
      <c r="F33" s="17">
        <v>198253.01</v>
      </c>
      <c r="G33" s="17">
        <v>198253.01</v>
      </c>
    </row>
    <row r="34" spans="1:7" x14ac:dyDescent="0.25">
      <c r="A34" s="12" t="s">
        <v>38</v>
      </c>
      <c r="B34" s="13" t="s">
        <v>39</v>
      </c>
      <c r="C34" s="15">
        <v>37544.639999999999</v>
      </c>
      <c r="D34" s="15">
        <v>43838.364000000001</v>
      </c>
      <c r="E34" s="17">
        <v>29764.447</v>
      </c>
      <c r="F34" s="17">
        <v>29764.447</v>
      </c>
      <c r="G34" s="17">
        <v>29764.447</v>
      </c>
    </row>
    <row r="35" spans="1:7" ht="31.5" x14ac:dyDescent="0.25">
      <c r="A35" s="12" t="s">
        <v>40</v>
      </c>
      <c r="B35" s="13" t="s">
        <v>41</v>
      </c>
      <c r="C35" s="15">
        <v>62.015000000000001</v>
      </c>
      <c r="D35" s="15">
        <v>80</v>
      </c>
      <c r="E35" s="17">
        <v>80</v>
      </c>
      <c r="F35" s="17">
        <v>80</v>
      </c>
      <c r="G35" s="17">
        <v>80</v>
      </c>
    </row>
    <row r="36" spans="1:7" x14ac:dyDescent="0.25">
      <c r="A36" s="12" t="s">
        <v>42</v>
      </c>
      <c r="B36" s="13" t="s">
        <v>43</v>
      </c>
      <c r="C36" s="15">
        <v>1680.11</v>
      </c>
      <c r="D36" s="15">
        <v>5756.72</v>
      </c>
      <c r="E36" s="17">
        <v>212</v>
      </c>
      <c r="F36" s="17">
        <v>212</v>
      </c>
      <c r="G36" s="17">
        <v>212</v>
      </c>
    </row>
    <row r="37" spans="1:7" x14ac:dyDescent="0.25">
      <c r="A37" s="12" t="s">
        <v>44</v>
      </c>
      <c r="B37" s="13" t="s">
        <v>45</v>
      </c>
      <c r="C37" s="15">
        <v>28820.683000000001</v>
      </c>
      <c r="D37" s="15">
        <v>31406.375</v>
      </c>
      <c r="E37" s="17">
        <v>29852.233</v>
      </c>
      <c r="F37" s="17">
        <v>29852.233</v>
      </c>
      <c r="G37" s="17">
        <v>29852.233</v>
      </c>
    </row>
    <row r="38" spans="1:7" x14ac:dyDescent="0.25">
      <c r="A38" s="10" t="s">
        <v>85</v>
      </c>
      <c r="B38" s="11" t="s">
        <v>86</v>
      </c>
      <c r="C38" s="18">
        <f>SUM(C39:C40)</f>
        <v>69637.565999999992</v>
      </c>
      <c r="D38" s="18">
        <f>SUM(D39:D40)</f>
        <v>75755.028999999995</v>
      </c>
      <c r="E38" s="18">
        <f t="shared" ref="E38:G38" si="5">SUM(E39:E40)</f>
        <v>47385.729999999996</v>
      </c>
      <c r="F38" s="18">
        <f t="shared" si="5"/>
        <v>45514.14</v>
      </c>
      <c r="G38" s="18">
        <f t="shared" si="5"/>
        <v>43443.44</v>
      </c>
    </row>
    <row r="39" spans="1:7" x14ac:dyDescent="0.25">
      <c r="A39" s="12" t="s">
        <v>46</v>
      </c>
      <c r="B39" s="13" t="s">
        <v>47</v>
      </c>
      <c r="C39" s="15">
        <v>61574.557999999997</v>
      </c>
      <c r="D39" s="15">
        <v>67128.091</v>
      </c>
      <c r="E39" s="17">
        <v>38737.019</v>
      </c>
      <c r="F39" s="17">
        <v>36865.428999999996</v>
      </c>
      <c r="G39" s="17">
        <v>34794.728999999999</v>
      </c>
    </row>
    <row r="40" spans="1:7" x14ac:dyDescent="0.25">
      <c r="A40" s="12" t="s">
        <v>48</v>
      </c>
      <c r="B40" s="13" t="s">
        <v>49</v>
      </c>
      <c r="C40" s="15">
        <v>8063.0079999999998</v>
      </c>
      <c r="D40" s="15">
        <v>8626.9380000000001</v>
      </c>
      <c r="E40" s="17">
        <v>8648.7109999999993</v>
      </c>
      <c r="F40" s="17">
        <v>8648.7109999999993</v>
      </c>
      <c r="G40" s="17">
        <v>8648.7109999999993</v>
      </c>
    </row>
    <row r="41" spans="1:7" x14ac:dyDescent="0.25">
      <c r="A41" s="10" t="s">
        <v>87</v>
      </c>
      <c r="B41" s="11" t="s">
        <v>88</v>
      </c>
      <c r="C41" s="18">
        <f>SUM(C42)</f>
        <v>3388.55</v>
      </c>
      <c r="D41" s="18">
        <f>SUM(D42)</f>
        <v>2900.5639999999999</v>
      </c>
      <c r="E41" s="18">
        <f t="shared" ref="E41:G41" si="6">SUM(E42)</f>
        <v>2679.2</v>
      </c>
      <c r="F41" s="18">
        <f t="shared" si="6"/>
        <v>2679.2</v>
      </c>
      <c r="G41" s="18">
        <f t="shared" si="6"/>
        <v>2679.2</v>
      </c>
    </row>
    <row r="42" spans="1:7" x14ac:dyDescent="0.25">
      <c r="A42" s="12" t="s">
        <v>50</v>
      </c>
      <c r="B42" s="13" t="s">
        <v>51</v>
      </c>
      <c r="C42" s="15">
        <v>3388.55</v>
      </c>
      <c r="D42" s="15">
        <v>2900.5639999999999</v>
      </c>
      <c r="E42" s="17">
        <v>2679.2</v>
      </c>
      <c r="F42" s="17">
        <v>2679.2</v>
      </c>
      <c r="G42" s="17">
        <v>2679.2</v>
      </c>
    </row>
    <row r="43" spans="1:7" x14ac:dyDescent="0.25">
      <c r="A43" s="10" t="s">
        <v>89</v>
      </c>
      <c r="B43" s="11" t="s">
        <v>90</v>
      </c>
      <c r="C43" s="18">
        <f>SUM(C44:C45)</f>
        <v>16114.460999999999</v>
      </c>
      <c r="D43" s="18">
        <f>SUM(D44:D45)</f>
        <v>19056.689999999999</v>
      </c>
      <c r="E43" s="18">
        <f t="shared" ref="E43:G43" si="7">SUM(E44:E45)</f>
        <v>15853.6</v>
      </c>
      <c r="F43" s="18">
        <f t="shared" si="7"/>
        <v>15853.6</v>
      </c>
      <c r="G43" s="18">
        <f t="shared" si="7"/>
        <v>15853.6</v>
      </c>
    </row>
    <row r="44" spans="1:7" x14ac:dyDescent="0.25">
      <c r="A44" s="12" t="s">
        <v>52</v>
      </c>
      <c r="B44" s="13" t="s">
        <v>53</v>
      </c>
      <c r="C44" s="15">
        <v>254.70099999999999</v>
      </c>
      <c r="D44" s="15">
        <v>1450</v>
      </c>
      <c r="E44" s="17">
        <v>200</v>
      </c>
      <c r="F44" s="17">
        <v>200</v>
      </c>
      <c r="G44" s="17">
        <v>200</v>
      </c>
    </row>
    <row r="45" spans="1:7" x14ac:dyDescent="0.25">
      <c r="A45" s="12" t="s">
        <v>54</v>
      </c>
      <c r="B45" s="13" t="s">
        <v>55</v>
      </c>
      <c r="C45" s="15">
        <v>15859.76</v>
      </c>
      <c r="D45" s="15">
        <v>17606.689999999999</v>
      </c>
      <c r="E45" s="17">
        <v>15653.6</v>
      </c>
      <c r="F45" s="17">
        <v>15653.6</v>
      </c>
      <c r="G45" s="17">
        <v>15653.6</v>
      </c>
    </row>
    <row r="46" spans="1:7" x14ac:dyDescent="0.25">
      <c r="A46" s="10" t="s">
        <v>91</v>
      </c>
      <c r="B46" s="11" t="s">
        <v>92</v>
      </c>
      <c r="C46" s="18">
        <f>SUM(C47:C49)</f>
        <v>17324.422999999999</v>
      </c>
      <c r="D46" s="18">
        <f>SUM(D47:D49)</f>
        <v>33894.864999999998</v>
      </c>
      <c r="E46" s="18">
        <f t="shared" ref="E46:G46" si="8">SUM(E47:E49)</f>
        <v>19460.815999999999</v>
      </c>
      <c r="F46" s="18">
        <f t="shared" si="8"/>
        <v>16646.127</v>
      </c>
      <c r="G46" s="18">
        <f t="shared" si="8"/>
        <v>16643.156999999999</v>
      </c>
    </row>
    <row r="47" spans="1:7" x14ac:dyDescent="0.25">
      <c r="A47" s="12" t="s">
        <v>56</v>
      </c>
      <c r="B47" s="13" t="s">
        <v>57</v>
      </c>
      <c r="C47" s="15">
        <v>11283.9</v>
      </c>
      <c r="D47" s="15">
        <v>12113.880999999999</v>
      </c>
      <c r="E47" s="17">
        <v>14460.259</v>
      </c>
      <c r="F47" s="17">
        <v>12623.47</v>
      </c>
      <c r="G47" s="17">
        <v>12620.5</v>
      </c>
    </row>
    <row r="48" spans="1:7" x14ac:dyDescent="0.25">
      <c r="A48" s="12" t="s">
        <v>58</v>
      </c>
      <c r="B48" s="13" t="s">
        <v>59</v>
      </c>
      <c r="C48" s="15">
        <v>4091.623</v>
      </c>
      <c r="D48" s="15">
        <v>19639.427</v>
      </c>
      <c r="E48" s="17">
        <v>1487.9</v>
      </c>
      <c r="F48" s="17">
        <v>510</v>
      </c>
      <c r="G48" s="17">
        <v>510</v>
      </c>
    </row>
    <row r="49" spans="1:7" x14ac:dyDescent="0.25">
      <c r="A49" s="12" t="s">
        <v>60</v>
      </c>
      <c r="B49" s="13" t="s">
        <v>61</v>
      </c>
      <c r="C49" s="15">
        <v>1948.9</v>
      </c>
      <c r="D49" s="15">
        <v>2141.5569999999998</v>
      </c>
      <c r="E49" s="17">
        <v>3512.6570000000002</v>
      </c>
      <c r="F49" s="17">
        <v>3512.6570000000002</v>
      </c>
      <c r="G49" s="17">
        <v>3512.6570000000002</v>
      </c>
    </row>
    <row r="50" spans="1:7" x14ac:dyDescent="0.25">
      <c r="A50" s="10" t="s">
        <v>93</v>
      </c>
      <c r="B50" s="11" t="s">
        <v>94</v>
      </c>
      <c r="C50" s="18">
        <f>SUM(C51:C52)</f>
        <v>3494.482</v>
      </c>
      <c r="D50" s="18">
        <f>SUM(D51:D52)</f>
        <v>4214.4650000000001</v>
      </c>
      <c r="E50" s="18">
        <f t="shared" ref="E50:G50" si="9">SUM(E51:E52)</f>
        <v>3744.4650000000001</v>
      </c>
      <c r="F50" s="18">
        <f t="shared" si="9"/>
        <v>3744.4650000000001</v>
      </c>
      <c r="G50" s="18">
        <f t="shared" si="9"/>
        <v>3744.4650000000001</v>
      </c>
    </row>
    <row r="51" spans="1:7" x14ac:dyDescent="0.25">
      <c r="A51" s="12" t="s">
        <v>62</v>
      </c>
      <c r="B51" s="13" t="s">
        <v>63</v>
      </c>
      <c r="C51" s="15">
        <v>672.92200000000003</v>
      </c>
      <c r="D51" s="15">
        <v>673</v>
      </c>
      <c r="E51" s="17">
        <v>673</v>
      </c>
      <c r="F51" s="17">
        <v>673</v>
      </c>
      <c r="G51" s="17">
        <v>673</v>
      </c>
    </row>
    <row r="52" spans="1:7" x14ac:dyDescent="0.25">
      <c r="A52" s="12" t="s">
        <v>64</v>
      </c>
      <c r="B52" s="13" t="s">
        <v>65</v>
      </c>
      <c r="C52" s="15">
        <v>2821.56</v>
      </c>
      <c r="D52" s="15">
        <v>3541.4650000000001</v>
      </c>
      <c r="E52" s="17">
        <v>3071.4650000000001</v>
      </c>
      <c r="F52" s="17">
        <v>3071.4650000000001</v>
      </c>
      <c r="G52" s="17">
        <v>3071.4650000000001</v>
      </c>
    </row>
    <row r="53" spans="1:7" ht="31.5" x14ac:dyDescent="0.25">
      <c r="A53" s="10" t="s">
        <v>95</v>
      </c>
      <c r="B53" s="11" t="s">
        <v>96</v>
      </c>
      <c r="C53" s="18">
        <f>SUM(C54)</f>
        <v>1601.6759999999999</v>
      </c>
      <c r="D53" s="18">
        <f>SUM(D54)</f>
        <v>1650</v>
      </c>
      <c r="E53" s="18">
        <f t="shared" ref="E53:G53" si="10">SUM(E54)</f>
        <v>1650</v>
      </c>
      <c r="F53" s="18">
        <f t="shared" si="10"/>
        <v>1650</v>
      </c>
      <c r="G53" s="18">
        <f t="shared" si="10"/>
        <v>1650</v>
      </c>
    </row>
    <row r="54" spans="1:7" ht="31.5" x14ac:dyDescent="0.25">
      <c r="A54" s="12" t="s">
        <v>66</v>
      </c>
      <c r="B54" s="13" t="s">
        <v>67</v>
      </c>
      <c r="C54" s="15">
        <v>1601.6759999999999</v>
      </c>
      <c r="D54" s="15">
        <v>1650</v>
      </c>
      <c r="E54" s="17">
        <v>1650</v>
      </c>
      <c r="F54" s="17">
        <v>1650</v>
      </c>
      <c r="G54" s="17">
        <v>1650</v>
      </c>
    </row>
    <row r="55" spans="1:7" ht="47.25" x14ac:dyDescent="0.25">
      <c r="A55" s="10" t="s">
        <v>97</v>
      </c>
      <c r="B55" s="11" t="s">
        <v>98</v>
      </c>
      <c r="C55" s="18">
        <f>SUM(C56:C57)</f>
        <v>49126.055999999997</v>
      </c>
      <c r="D55" s="18">
        <f>SUM(D56:D57)</f>
        <v>57100.430999999997</v>
      </c>
      <c r="E55" s="18">
        <f t="shared" ref="E55:G55" si="11">SUM(E56:E57)</f>
        <v>59911.309000000001</v>
      </c>
      <c r="F55" s="18">
        <f t="shared" si="11"/>
        <v>51711.207999999999</v>
      </c>
      <c r="G55" s="18">
        <f t="shared" si="11"/>
        <v>49218.538</v>
      </c>
    </row>
    <row r="56" spans="1:7" ht="47.25" x14ac:dyDescent="0.25">
      <c r="A56" s="12" t="s">
        <v>68</v>
      </c>
      <c r="B56" s="13" t="s">
        <v>69</v>
      </c>
      <c r="C56" s="15">
        <v>27125.3</v>
      </c>
      <c r="D56" s="15">
        <v>29293.200000000001</v>
      </c>
      <c r="E56" s="17">
        <v>36439.534</v>
      </c>
      <c r="F56" s="17">
        <v>34416.550000000003</v>
      </c>
      <c r="G56" s="17">
        <v>34169.86</v>
      </c>
    </row>
    <row r="57" spans="1:7" x14ac:dyDescent="0.25">
      <c r="A57" s="12" t="s">
        <v>70</v>
      </c>
      <c r="B57" s="13" t="s">
        <v>71</v>
      </c>
      <c r="C57" s="15">
        <v>22000.756000000001</v>
      </c>
      <c r="D57" s="15">
        <v>27807.231</v>
      </c>
      <c r="E57" s="17">
        <v>23471.775000000001</v>
      </c>
      <c r="F57" s="17">
        <v>17294.657999999999</v>
      </c>
      <c r="G57" s="17">
        <v>15048.678</v>
      </c>
    </row>
  </sheetData>
  <mergeCells count="3">
    <mergeCell ref="E1:G1"/>
    <mergeCell ref="A3:G3"/>
    <mergeCell ref="C2:G2"/>
  </mergeCells>
  <pageMargins left="0.74803149606299213" right="0.35433070866141736" top="0.39370078740157483" bottom="0.39370078740157483" header="0.11811023622047245" footer="0.11811023622047245"/>
  <pageSetup paperSize="9" firstPageNumber="47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Н. Бобрешева</dc:creator>
  <dc:description>POI HSSF rep:2.54.0.65</dc:description>
  <cp:lastModifiedBy>Лидия В. Сутыгина</cp:lastModifiedBy>
  <cp:lastPrinted>2022-11-07T09:28:36Z</cp:lastPrinted>
  <dcterms:created xsi:type="dcterms:W3CDTF">2022-10-21T10:37:36Z</dcterms:created>
  <dcterms:modified xsi:type="dcterms:W3CDTF">2022-11-07T09:28:50Z</dcterms:modified>
</cp:coreProperties>
</file>