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Лист1!$3:$3</definedName>
    <definedName name="_xlnm.Print_Area" localSheetId="0">Лист1!$A$1:$C$65</definedName>
  </definedNames>
  <calcPr calcId="152511"/>
</workbook>
</file>

<file path=xl/calcChain.xml><?xml version="1.0" encoding="utf-8"?>
<calcChain xmlns="http://schemas.openxmlformats.org/spreadsheetml/2006/main">
  <c r="C46" i="1" l="1"/>
  <c r="C15" i="1"/>
  <c r="C6" i="1" l="1"/>
  <c r="C25" i="1" l="1"/>
  <c r="C35" i="1" l="1"/>
  <c r="C8" i="1"/>
  <c r="C41" i="1" l="1"/>
  <c r="C30" i="1"/>
  <c r="C27" i="1"/>
  <c r="C21" i="1"/>
  <c r="C17" i="1"/>
  <c r="C10" i="1"/>
  <c r="C5" i="1" l="1"/>
  <c r="C20" i="1"/>
  <c r="C34" i="1"/>
  <c r="C4" i="1" l="1"/>
  <c r="C45" i="1" s="1"/>
  <c r="C65" i="1" s="1"/>
</calcChain>
</file>

<file path=xl/sharedStrings.xml><?xml version="1.0" encoding="utf-8"?>
<sst xmlns="http://schemas.openxmlformats.org/spreadsheetml/2006/main" count="108" uniqueCount="107">
  <si>
    <t>Код бюджетной классификации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</si>
  <si>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</si>
  <si>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</si>
  <si>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</si>
  <si>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</si>
  <si>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</si>
  <si>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</si>
  <si>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</si>
  <si>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</si>
  <si>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</si>
  <si>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</si>
  <si>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</si>
  <si>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</si>
  <si>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</si>
  <si>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</si>
  <si>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</si>
  <si>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</si>
  <si>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</si>
  <si>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 xml:space="preserve"> 1 05 03000 01 0000 110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</si>
  <si>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</si>
  <si>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</si>
  <si>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 патентной системы налогообложения</t>
  </si>
  <si>
    <t>1 06 00000 00 0000 000</t>
  </si>
  <si>
    <t>Налоги на имущество</t>
  </si>
  <si>
    <t>1 06 001000 00 0000 110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</si>
  <si>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</si>
  <si>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</si>
  <si>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</si>
  <si>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</si>
  <si>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</si>
  <si>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</si>
  <si>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</t>
  </si>
  <si>
    <t>1 10 00000 00 0000 000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</si>
  <si>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</si>
  <si>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</si>
  <si>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</si>
  <si>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</si>
  <si>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</si>
  <si>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</si>
  <si>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земели, после разграничения государственная собственность на землю, а 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</si>
  <si>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</si>
  <si>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</si>
  <si>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</si>
  <si>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</si>
  <si>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</si>
  <si>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</si>
  <si>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</si>
  <si>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</si>
  <si>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</si>
  <si>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</si>
  <si>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</si>
  <si>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</si>
  <si>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</si>
  <si>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</si>
  <si>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</si>
  <si>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</si>
  <si>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</si>
  <si>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</si>
  <si>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</si>
  <si>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</si>
  <si>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</si>
  <si>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</si>
  <si>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2 02 02000 00 0000 151</t>
  </si>
  <si>
    <t>Субсидии бюджетам бюджетной системы Российской Федерации (межбюджетные субсидии)</t>
  </si>
  <si>
    <t>2 02 03000 00 0000 151</t>
  </si>
  <si>
    <t>Субвенции бюджетам бюджетной системы Российской Федерации</t>
  </si>
  <si>
    <t xml:space="preserve"> 2 02 04000 00 0000 151</t>
  </si>
  <si>
    <t>Иные межбюджетные трансферты</t>
  </si>
  <si>
    <t>2 07 00000 00 0000 000</t>
  </si>
  <si>
    <t xml:space="preserve">Прочие безвозмездные поступления </t>
  </si>
  <si>
    <t>2 07 05030 05 0000 180</t>
  </si>
  <si>
    <t>Прочие безвозмездные поступления в бюджеты муниципальных районов</t>
  </si>
  <si>
    <t>2 18 0000 00 0000 000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</si>
  <si>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</si>
  <si>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</si>
  <si>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 межбюджетных трансфертов,  имеющих целевое назначение, прошлых лет</t>
  </si>
  <si>
    <t>Всего расходов</t>
  </si>
  <si>
    <t>Всего доходов</t>
  </si>
  <si>
    <t>Муниципальная программа "Социальная поддержка населения Александровского района на 2017-2021 годы"</t>
  </si>
  <si>
    <t>Муниципальная программа "Социальное развитие сел Александровского района на 2017-2021 годы"</t>
  </si>
  <si>
    <t>Муниципальная программа "Развитие малого и среднего предпринимательства на территории Александровского района на 2017-2021 годы"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</si>
  <si>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2016-2020 годы"</t>
  </si>
  <si>
    <t>Муниципальная программа "Профилактика террористической и экстремистской деятельности в Александровском районе на 2016 - 2018 годы</t>
  </si>
  <si>
    <t>Муниципальная программа "Пожарная безопасность на объектах бюджетной сферы Александровского района на 2017-2021 годы</t>
  </si>
  <si>
    <t>Муниципальная программа "Профилактика правонарушений и наркомании на территории Александровского района на 2018-2022 годы</t>
  </si>
  <si>
    <t>Муниципальная программа "Развитие рыбной промышленности в Александровском районе на 2012-2020 годы"</t>
  </si>
  <si>
    <t>Муниципальная программа "Развитие физической культуры и спорта в Александровском районе на 2018-2022 годы"</t>
  </si>
  <si>
    <t>Муниципальная программа "Развитие образования в Александровском районе на 2016- 2020 годы"</t>
  </si>
  <si>
    <t>Муниципальная программа "Развитие культуры, спорта и молодежной политики в Александровском районе на 2016 - 2018 годы"</t>
  </si>
  <si>
    <t>Муниципальная программа "Повышение энергетической эффективности на территории Александровского района Томской области на период с 2010 по 2012 годы и на перспективу до 2020 года"</t>
  </si>
  <si>
    <t>Муниципальная программа "Комплексное развитие систем коммунальной инфраструктуры на территории Александровского района на 2013-2015 годы и на период до 2020 года"</t>
  </si>
  <si>
    <t>Муниципальная программа "Эффективное управление муниципальными финансами и совершенствование межбюджетных отношений в муниципальном образовании "Александровский район"</t>
  </si>
  <si>
    <t>Непрограммные направления расходов</t>
  </si>
  <si>
    <t>Дефицит бюджта</t>
  </si>
  <si>
    <t xml:space="preserve">
Оценка (тыс. руб.)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</si>
  <si>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</si>
  <si>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</si>
  <si>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</si>
  <si>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2 02 15001 00 0000 150</t>
  </si>
  <si>
    <t>Дотации бюджетам муниципальных районов на поддержку мер по обеспечению сбалансированности бюджетов</t>
  </si>
  <si>
    <t>2 02 15002 00 0000 150</t>
  </si>
  <si>
    <t>5000000000</t>
  </si>
  <si>
    <t>Муниципальная программа "Устойчивое развитие сельских территоий Александровского района на 2019 -2023 годы"</t>
  </si>
  <si>
    <t>Наименование показателя</t>
  </si>
  <si>
    <t xml:space="preserve">Муниципальная программа "Развитие информационного общества в Александровском районе на 2020-2026 годы" </t>
  </si>
  <si>
    <t>Муниципальная программа "Формирование современной городской среды на территории Александровского района Томской области на 2018 -2024 годы"</t>
  </si>
  <si>
    <t>Оценка                                                                                                                                                     ожидаемого исполнения бюджета муниципального образования "Александровский район"                                             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</si>
</sst>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zoomScaleNormal="100" workbookViewId="0">
      <selection activeCell="B2" sqref="B2"/>
    </sheetView>
  </sheetViews>
  <sheetFormatPr defaultRowHeight="15.75" x14ac:dyDescent="0.25"/>
  <cols>
    <col min="1" max="1" width="28" style="3" customWidth="1"/>
    <col min="2" max="2" width="55.85546875" style="17" customWidth="1"/>
    <col min="3" max="3" width="12.140625" style="12" customWidth="1"/>
    <col min="4" max="16384" width="9.140625" style="1"/>
  </cols>
  <sheetData>
    <row r="1" spans="1:3" ht="55.5" customHeight="1" x14ac:dyDescent="0.25">
      <c r="A1" s="25" t="s">
        <v>106</v>
      </c>
      <c r="B1" s="26"/>
      <c r="C1" s="26"/>
    </row>
    <row r="3" spans="1:3" ht="47.25" x14ac:dyDescent="0.25">
      <c r="A3" s="6" t="s">
        <v>0</v>
      </c>
      <c r="B3" s="6" t="s">
        <v>103</v>
      </c>
      <c r="C3" s="11" t="s">
        <v>94</v>
      </c>
    </row>
    <row r="4" spans="1:3" s="2" customFormat="1" x14ac:dyDescent="0.25">
      <c r="A4" s="5" t="s">
        <v>1</v>
      </c>
      <c r="B4" s="14" t="s">
        <v>2</v>
      </c>
      <c r="C4" s="18">
        <f>SUM(C5,C20)</f>
        <v>128840.2</v>
      </c>
    </row>
    <row r="5" spans="1:3" s="8" customFormat="1" x14ac:dyDescent="0.25">
      <c r="A5" s="7" t="s">
        <v>1</v>
      </c>
      <c r="B5" s="15" t="s">
        <v>3</v>
      </c>
      <c r="C5" s="19">
        <f>SUM(C6,C8,C10,C15,C17,C19)</f>
        <v>102516.4</v>
      </c>
    </row>
    <row r="6" spans="1:3" x14ac:dyDescent="0.25">
      <c r="A6" s="4" t="s">
        <v>4</v>
      </c>
      <c r="B6" s="13" t="s">
        <v>5</v>
      </c>
      <c r="C6" s="20">
        <f>C7</f>
        <v>91457</v>
      </c>
    </row>
    <row r="7" spans="1:3" s="2" customFormat="1" x14ac:dyDescent="0.25">
      <c r="A7" s="5" t="s">
        <v>6</v>
      </c>
      <c r="B7" s="14" t="s">
        <v>7</v>
      </c>
      <c r="C7" s="21">
        <v>91457</v>
      </c>
    </row>
    <row r="8" spans="1:3" s="2" customFormat="1" ht="31.5" x14ac:dyDescent="0.25">
      <c r="A8" s="5" t="s">
        <v>8</v>
      </c>
      <c r="B8" s="14" t="s">
        <v>9</v>
      </c>
      <c r="C8" s="18">
        <f>C9</f>
        <v>4000.1</v>
      </c>
    </row>
    <row r="9" spans="1:3" ht="31.5" x14ac:dyDescent="0.25">
      <c r="A9" s="4" t="s">
        <v>10</v>
      </c>
      <c r="B9" s="13" t="s">
        <v>11</v>
      </c>
      <c r="C9" s="22">
        <v>4000.1</v>
      </c>
    </row>
    <row r="10" spans="1:3" s="2" customFormat="1" x14ac:dyDescent="0.25">
      <c r="A10" s="5" t="s">
        <v>12</v>
      </c>
      <c r="B10" s="14" t="s">
        <v>13</v>
      </c>
      <c r="C10" s="18">
        <f>SUM(C11:C14)</f>
        <v>5535.4</v>
      </c>
    </row>
    <row r="11" spans="1:3" ht="31.5" x14ac:dyDescent="0.25">
      <c r="A11" s="4" t="s">
        <v>14</v>
      </c>
      <c r="B11" s="13" t="s">
        <v>15</v>
      </c>
      <c r="C11" s="22">
        <v>4683</v>
      </c>
    </row>
    <row r="12" spans="1:3" ht="31.5" x14ac:dyDescent="0.25">
      <c r="A12" s="4" t="s">
        <v>16</v>
      </c>
      <c r="B12" s="13" t="s">
        <v>17</v>
      </c>
      <c r="C12" s="22">
        <v>11.9</v>
      </c>
    </row>
    <row r="13" spans="1:3" ht="31.5" x14ac:dyDescent="0.25">
      <c r="A13" s="4" t="s">
        <v>18</v>
      </c>
      <c r="B13" s="13" t="s">
        <v>19</v>
      </c>
      <c r="C13" s="22">
        <v>58.5</v>
      </c>
    </row>
    <row r="14" spans="1:3" ht="31.5" x14ac:dyDescent="0.25">
      <c r="A14" s="4" t="s">
        <v>20</v>
      </c>
      <c r="B14" s="13" t="s">
        <v>21</v>
      </c>
      <c r="C14" s="22">
        <v>782</v>
      </c>
    </row>
    <row r="15" spans="1:3" s="2" customFormat="1" x14ac:dyDescent="0.25">
      <c r="A15" s="5" t="s">
        <v>22</v>
      </c>
      <c r="B15" s="14" t="s">
        <v>23</v>
      </c>
      <c r="C15" s="18">
        <f>C16</f>
        <v>9.1999999999999993</v>
      </c>
    </row>
    <row r="16" spans="1:3" x14ac:dyDescent="0.25">
      <c r="A16" s="4" t="s">
        <v>24</v>
      </c>
      <c r="B16" s="13" t="s">
        <v>25</v>
      </c>
      <c r="C16" s="20">
        <v>9.1999999999999993</v>
      </c>
    </row>
    <row r="17" spans="1:3" s="2" customFormat="1" ht="31.5" x14ac:dyDescent="0.25">
      <c r="A17" s="5" t="s">
        <v>26</v>
      </c>
      <c r="B17" s="14" t="s">
        <v>27</v>
      </c>
      <c r="C17" s="18">
        <f>C18</f>
        <v>285.2</v>
      </c>
    </row>
    <row r="18" spans="1:3" x14ac:dyDescent="0.25">
      <c r="A18" s="4" t="s">
        <v>28</v>
      </c>
      <c r="B18" s="13" t="s">
        <v>29</v>
      </c>
      <c r="C18" s="20">
        <v>285.2</v>
      </c>
    </row>
    <row r="19" spans="1:3" s="2" customFormat="1" x14ac:dyDescent="0.25">
      <c r="A19" s="5" t="s">
        <v>30</v>
      </c>
      <c r="B19" s="14" t="s">
        <v>31</v>
      </c>
      <c r="C19" s="18">
        <v>1229.5</v>
      </c>
    </row>
    <row r="20" spans="1:3" s="8" customFormat="1" x14ac:dyDescent="0.25">
      <c r="A20" s="7" t="s">
        <v>32</v>
      </c>
      <c r="B20" s="15" t="s">
        <v>33</v>
      </c>
      <c r="C20" s="19">
        <f>SUM(C21,C25,C27,C30,C33)</f>
        <v>26323.8</v>
      </c>
    </row>
    <row r="21" spans="1:3" s="2" customFormat="1" ht="47.25" x14ac:dyDescent="0.25">
      <c r="A21" s="5" t="s">
        <v>34</v>
      </c>
      <c r="B21" s="14" t="s">
        <v>35</v>
      </c>
      <c r="C21" s="18">
        <f>SUM(C22:C24)</f>
        <v>6707.6</v>
      </c>
    </row>
    <row r="22" spans="1:3" ht="78.75" x14ac:dyDescent="0.25">
      <c r="A22" s="4" t="s">
        <v>36</v>
      </c>
      <c r="B22" s="13" t="s">
        <v>37</v>
      </c>
      <c r="C22" s="22">
        <v>4474</v>
      </c>
    </row>
    <row r="23" spans="1:3" ht="110.25" x14ac:dyDescent="0.25">
      <c r="A23" s="4" t="s">
        <v>38</v>
      </c>
      <c r="B23" s="13" t="s">
        <v>39</v>
      </c>
      <c r="C23" s="22">
        <v>280</v>
      </c>
    </row>
    <row r="24" spans="1:3" ht="47.25" x14ac:dyDescent="0.25">
      <c r="A24" s="9" t="s">
        <v>96</v>
      </c>
      <c r="B24" s="16" t="s">
        <v>95</v>
      </c>
      <c r="C24" s="22">
        <v>1953.6</v>
      </c>
    </row>
    <row r="25" spans="1:3" s="2" customFormat="1" x14ac:dyDescent="0.25">
      <c r="A25" s="5" t="s">
        <v>40</v>
      </c>
      <c r="B25" s="14" t="s">
        <v>41</v>
      </c>
      <c r="C25" s="18">
        <f>SUM(C26)</f>
        <v>16230</v>
      </c>
    </row>
    <row r="26" spans="1:3" ht="31.5" x14ac:dyDescent="0.25">
      <c r="A26" s="4" t="s">
        <v>42</v>
      </c>
      <c r="B26" s="13" t="s">
        <v>43</v>
      </c>
      <c r="C26" s="22">
        <v>16230</v>
      </c>
    </row>
    <row r="27" spans="1:3" s="2" customFormat="1" ht="31.5" x14ac:dyDescent="0.25">
      <c r="A27" s="5" t="s">
        <v>44</v>
      </c>
      <c r="B27" s="14" t="s">
        <v>45</v>
      </c>
      <c r="C27" s="18">
        <f>SUM(C28:C29)</f>
        <v>825.4</v>
      </c>
    </row>
    <row r="28" spans="1:3" x14ac:dyDescent="0.25">
      <c r="A28" s="4" t="s">
        <v>46</v>
      </c>
      <c r="B28" s="13" t="s">
        <v>47</v>
      </c>
      <c r="C28" s="20">
        <v>630</v>
      </c>
    </row>
    <row r="29" spans="1:3" x14ac:dyDescent="0.25">
      <c r="A29" s="4" t="s">
        <v>48</v>
      </c>
      <c r="B29" s="13" t="s">
        <v>49</v>
      </c>
      <c r="C29" s="20">
        <v>195.4</v>
      </c>
    </row>
    <row r="30" spans="1:3" s="2" customFormat="1" ht="31.5" x14ac:dyDescent="0.25">
      <c r="A30" s="5" t="s">
        <v>50</v>
      </c>
      <c r="B30" s="14" t="s">
        <v>51</v>
      </c>
      <c r="C30" s="18">
        <f>SUM(C31:C32)</f>
        <v>169.1</v>
      </c>
    </row>
    <row r="31" spans="1:3" ht="94.5" x14ac:dyDescent="0.25">
      <c r="A31" s="4" t="s">
        <v>52</v>
      </c>
      <c r="B31" s="13" t="s">
        <v>53</v>
      </c>
      <c r="C31" s="22">
        <v>106</v>
      </c>
    </row>
    <row r="32" spans="1:3" ht="31.5" x14ac:dyDescent="0.25">
      <c r="A32" s="4" t="s">
        <v>54</v>
      </c>
      <c r="B32" s="13" t="s">
        <v>55</v>
      </c>
      <c r="C32" s="22">
        <v>63.1</v>
      </c>
    </row>
    <row r="33" spans="1:8" s="2" customFormat="1" x14ac:dyDescent="0.25">
      <c r="A33" s="5" t="s">
        <v>56</v>
      </c>
      <c r="B33" s="14" t="s">
        <v>57</v>
      </c>
      <c r="C33" s="18">
        <v>2391.6999999999998</v>
      </c>
    </row>
    <row r="34" spans="1:8" s="2" customFormat="1" x14ac:dyDescent="0.25">
      <c r="A34" s="5" t="s">
        <v>58</v>
      </c>
      <c r="B34" s="14" t="s">
        <v>59</v>
      </c>
      <c r="C34" s="18">
        <f>SUM(C35,C41,C43,C44)</f>
        <v>678373.00000000012</v>
      </c>
    </row>
    <row r="35" spans="1:8" ht="31.5" x14ac:dyDescent="0.25">
      <c r="A35" s="4" t="s">
        <v>60</v>
      </c>
      <c r="B35" s="13" t="s">
        <v>61</v>
      </c>
      <c r="C35" s="20">
        <f>SUM(C36:C40)</f>
        <v>656523.20000000007</v>
      </c>
    </row>
    <row r="36" spans="1:8" ht="31.5" x14ac:dyDescent="0.25">
      <c r="A36" s="4" t="s">
        <v>98</v>
      </c>
      <c r="B36" s="13" t="s">
        <v>97</v>
      </c>
      <c r="C36" s="22">
        <v>64200.1</v>
      </c>
    </row>
    <row r="37" spans="1:8" ht="47.25" x14ac:dyDescent="0.25">
      <c r="A37" s="4" t="s">
        <v>100</v>
      </c>
      <c r="B37" s="13" t="s">
        <v>99</v>
      </c>
      <c r="C37" s="22">
        <v>133030.1</v>
      </c>
    </row>
    <row r="38" spans="1:8" ht="31.5" x14ac:dyDescent="0.25">
      <c r="A38" s="4" t="s">
        <v>62</v>
      </c>
      <c r="B38" s="13" t="s">
        <v>63</v>
      </c>
      <c r="C38" s="22">
        <v>144986.6</v>
      </c>
    </row>
    <row r="39" spans="1:8" ht="31.5" x14ac:dyDescent="0.25">
      <c r="A39" s="4" t="s">
        <v>64</v>
      </c>
      <c r="B39" s="13" t="s">
        <v>65</v>
      </c>
      <c r="C39" s="22">
        <v>248866.9</v>
      </c>
    </row>
    <row r="40" spans="1:8" x14ac:dyDescent="0.25">
      <c r="A40" s="4" t="s">
        <v>66</v>
      </c>
      <c r="B40" s="13" t="s">
        <v>67</v>
      </c>
      <c r="C40" s="22">
        <v>65439.5</v>
      </c>
    </row>
    <row r="41" spans="1:8" s="2" customFormat="1" x14ac:dyDescent="0.25">
      <c r="A41" s="5" t="s">
        <v>68</v>
      </c>
      <c r="B41" s="14" t="s">
        <v>69</v>
      </c>
      <c r="C41" s="18">
        <f>SUM(C42)</f>
        <v>22618.799999999999</v>
      </c>
    </row>
    <row r="42" spans="1:8" ht="31.5" x14ac:dyDescent="0.25">
      <c r="A42" s="4" t="s">
        <v>70</v>
      </c>
      <c r="B42" s="13" t="s">
        <v>71</v>
      </c>
      <c r="C42" s="20">
        <v>22618.799999999999</v>
      </c>
    </row>
    <row r="43" spans="1:8" s="2" customFormat="1" ht="94.5" x14ac:dyDescent="0.25">
      <c r="A43" s="5" t="s">
        <v>72</v>
      </c>
      <c r="B43" s="14" t="s">
        <v>73</v>
      </c>
      <c r="C43" s="18">
        <v>1367.1</v>
      </c>
    </row>
    <row r="44" spans="1:8" s="2" customFormat="1" ht="47.25" x14ac:dyDescent="0.25">
      <c r="A44" s="5" t="s">
        <v>74</v>
      </c>
      <c r="B44" s="14" t="s">
        <v>75</v>
      </c>
      <c r="C44" s="18">
        <v>-2136.1</v>
      </c>
    </row>
    <row r="45" spans="1:8" s="2" customFormat="1" x14ac:dyDescent="0.25">
      <c r="A45" s="5"/>
      <c r="B45" s="14" t="s">
        <v>77</v>
      </c>
      <c r="C45" s="18">
        <f>SUM(C34,C4)</f>
        <v>807213.20000000007</v>
      </c>
    </row>
    <row r="46" spans="1:8" s="2" customFormat="1" x14ac:dyDescent="0.25">
      <c r="A46" s="5"/>
      <c r="B46" s="14" t="s">
        <v>76</v>
      </c>
      <c r="C46" s="18">
        <f>SUM(C47:C64)</f>
        <v>836255.4</v>
      </c>
    </row>
    <row r="47" spans="1:8" ht="63" x14ac:dyDescent="0.25">
      <c r="A47" s="4">
        <v>4800000000</v>
      </c>
      <c r="B47" s="13" t="s">
        <v>105</v>
      </c>
      <c r="C47" s="23">
        <v>2145.4</v>
      </c>
      <c r="H47" s="24"/>
    </row>
    <row r="48" spans="1:8" s="2" customFormat="1" ht="47.25" x14ac:dyDescent="0.25">
      <c r="A48" s="4">
        <v>4900000000</v>
      </c>
      <c r="B48" s="13" t="s">
        <v>104</v>
      </c>
      <c r="C48" s="23">
        <v>885</v>
      </c>
    </row>
    <row r="49" spans="1:3" ht="47.25" x14ac:dyDescent="0.25">
      <c r="A49" s="10" t="s">
        <v>101</v>
      </c>
      <c r="B49" s="13" t="s">
        <v>102</v>
      </c>
      <c r="C49" s="23">
        <v>5554</v>
      </c>
    </row>
    <row r="50" spans="1:3" ht="47.25" x14ac:dyDescent="0.25">
      <c r="A50" s="4">
        <v>5100000000</v>
      </c>
      <c r="B50" s="13" t="s">
        <v>78</v>
      </c>
      <c r="C50" s="23">
        <v>36295.199999999997</v>
      </c>
    </row>
    <row r="51" spans="1:3" ht="31.5" x14ac:dyDescent="0.25">
      <c r="A51" s="4">
        <v>5200000000</v>
      </c>
      <c r="B51" s="13" t="s">
        <v>79</v>
      </c>
      <c r="C51" s="23">
        <v>125461.2</v>
      </c>
    </row>
    <row r="52" spans="1:3" ht="47.25" x14ac:dyDescent="0.25">
      <c r="A52" s="4">
        <v>5300000000</v>
      </c>
      <c r="B52" s="13" t="s">
        <v>80</v>
      </c>
      <c r="C52" s="23">
        <v>1829.2</v>
      </c>
    </row>
    <row r="53" spans="1:3" ht="63" x14ac:dyDescent="0.25">
      <c r="A53" s="4">
        <v>5400000000</v>
      </c>
      <c r="B53" s="13" t="s">
        <v>81</v>
      </c>
      <c r="C53" s="23">
        <v>4346.7</v>
      </c>
    </row>
    <row r="54" spans="1:3" ht="47.25" x14ac:dyDescent="0.25">
      <c r="A54" s="4">
        <v>5500000000</v>
      </c>
      <c r="B54" s="13" t="s">
        <v>82</v>
      </c>
      <c r="C54" s="23">
        <v>5739.2</v>
      </c>
    </row>
    <row r="55" spans="1:3" ht="63" x14ac:dyDescent="0.25">
      <c r="A55" s="4">
        <v>5600000000</v>
      </c>
      <c r="B55" s="13" t="s">
        <v>91</v>
      </c>
      <c r="C55" s="23">
        <v>70820.7</v>
      </c>
    </row>
    <row r="56" spans="1:3" ht="47.25" x14ac:dyDescent="0.25">
      <c r="A56" s="4">
        <v>5800000000</v>
      </c>
      <c r="B56" s="13" t="s">
        <v>83</v>
      </c>
      <c r="C56" s="23">
        <v>5976</v>
      </c>
    </row>
    <row r="57" spans="1:3" ht="63" x14ac:dyDescent="0.25">
      <c r="A57" s="4">
        <v>6000000000</v>
      </c>
      <c r="B57" s="13" t="s">
        <v>89</v>
      </c>
      <c r="C57" s="23">
        <v>1205.9000000000001</v>
      </c>
    </row>
    <row r="58" spans="1:3" ht="47.25" x14ac:dyDescent="0.25">
      <c r="A58" s="4">
        <v>6100000000</v>
      </c>
      <c r="B58" s="13" t="s">
        <v>84</v>
      </c>
      <c r="C58" s="23">
        <v>5591.8</v>
      </c>
    </row>
    <row r="59" spans="1:3" ht="47.25" x14ac:dyDescent="0.25">
      <c r="A59" s="4">
        <v>6200000000</v>
      </c>
      <c r="B59" s="13" t="s">
        <v>86</v>
      </c>
      <c r="C59" s="23">
        <v>42161.9</v>
      </c>
    </row>
    <row r="60" spans="1:3" ht="47.25" x14ac:dyDescent="0.25">
      <c r="A60" s="4">
        <v>6300000000</v>
      </c>
      <c r="B60" s="13" t="s">
        <v>85</v>
      </c>
      <c r="C60" s="23">
        <v>15511.1</v>
      </c>
    </row>
    <row r="61" spans="1:3" ht="31.5" x14ac:dyDescent="0.25">
      <c r="A61" s="4">
        <v>6400000000</v>
      </c>
      <c r="B61" s="13" t="s">
        <v>87</v>
      </c>
      <c r="C61" s="23">
        <v>353106.7</v>
      </c>
    </row>
    <row r="62" spans="1:3" ht="63" x14ac:dyDescent="0.25">
      <c r="A62" s="4">
        <v>6500000000</v>
      </c>
      <c r="B62" s="13" t="s">
        <v>90</v>
      </c>
      <c r="C62" s="23">
        <v>33270</v>
      </c>
    </row>
    <row r="63" spans="1:3" ht="47.25" x14ac:dyDescent="0.25">
      <c r="A63" s="4">
        <v>6600000000</v>
      </c>
      <c r="B63" s="13" t="s">
        <v>88</v>
      </c>
      <c r="C63" s="23">
        <v>86407.8</v>
      </c>
    </row>
    <row r="64" spans="1:3" x14ac:dyDescent="0.25">
      <c r="A64" s="4">
        <v>9900000000</v>
      </c>
      <c r="B64" s="13" t="s">
        <v>92</v>
      </c>
      <c r="C64" s="20">
        <v>39947.599999999999</v>
      </c>
    </row>
    <row r="65" spans="1:3" x14ac:dyDescent="0.25">
      <c r="A65" s="4"/>
      <c r="B65" s="13" t="s">
        <v>93</v>
      </c>
      <c r="C65" s="20">
        <f>C45-C46</f>
        <v>-29042.199999999953</v>
      </c>
    </row>
  </sheetData>
  <mergeCells count="1">
    <mergeCell ref="A1:C1"/>
  </mergeCells>
  <pageMargins left="0.70866141732283472" right="0.51181102362204722" top="0.35433070866141736" bottom="0.35433070866141736" header="0.31496062992125984" footer="0.31496062992125984"/>
  <pageSetup paperSize="9" scale="91" firstPageNumber="32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2022-11-09T04:50:41Z</dcterms:modified>
</cp:coreProperties>
</file>