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50" windowHeight="12255"/>
  </bookViews>
  <sheets>
    <sheet name="Лист1" sheetId="1" r:id="rId1"/>
  </sheets>
  <definedNames>
    <definedName name="_xlnm.Print_Titles" localSheetId="0">Лист1!$2:$2</definedName>
  </definedNames>
  <calcPr calcId="152511"/>
</workbook>
</file>

<file path=xl/calcChain.xml><?xml version="1.0" encoding="utf-8"?>
<calcChain xmlns="http://schemas.openxmlformats.org/spreadsheetml/2006/main">
  <c r="C61" i="1" l="1"/>
  <c r="C47" i="1" s="1"/>
  <c r="C38" i="1"/>
  <c r="C37" i="1" s="1"/>
  <c r="C32" i="1"/>
  <c r="C29" i="1"/>
  <c r="C22" i="1"/>
  <c r="C15" i="1"/>
  <c r="C10" i="1"/>
  <c r="C6" i="1"/>
  <c r="C21" i="1" l="1"/>
  <c r="C5" i="1"/>
  <c r="C4" i="1" s="1"/>
  <c r="C3" i="1" s="1"/>
  <c r="C62" i="1" s="1"/>
</calcChain>
</file>

<file path=xl/sharedStrings.xml><?xml version="1.0" encoding="utf-8"?>
<sst xmlns="http://schemas.openxmlformats.org/spreadsheetml/2006/main" count="107" uniqueCount="106">
  <si>
    <t>Код бюджетной классификации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</si>
  <si>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</si>
  <si>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</si>
  <si>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</si>
  <si>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</si>
  <si>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</si>
  <si>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</si>
  <si>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</si>
  <si>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</si>
  <si>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</si>
  <si>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</si>
  <si>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</si>
  <si>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</si>
  <si>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</si>
  <si>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</si>
  <si>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</si>
  <si>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</si>
  <si>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</si>
  <si>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 xml:space="preserve"> 1 05 03000 01 0000 110</t>
  </si>
  <si>
    <t>Единый сельскохозяйственный налог (за налоговые периоды, истекшие до 1 января 2011 года)</t>
  </si>
  <si>
    <t>1 05 04000 02 0000 110</t>
  </si>
  <si>
    <t>Налог, взимаемый в связи с применением  патентной системы налогообложения</t>
  </si>
  <si>
    <t>1 06 00000 00 0000 000</t>
  </si>
  <si>
    <t>Налоги на имущество</t>
  </si>
  <si>
    <t>1 06 01000 00 0000  110</t>
  </si>
  <si>
    <t>Налог на имущество физических лиц</t>
  </si>
  <si>
    <t>1 06 001000 00 0000 110</t>
  </si>
  <si>
    <t>Земельный налог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</si>
  <si>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</si>
  <si>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</si>
  <si>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</si>
  <si>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</si>
  <si>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>1 08 00000 00 0000 000</t>
  </si>
  <si>
    <t>Государственная пошлина</t>
  </si>
  <si>
    <t>1 10 00000 00 0000 000</t>
  </si>
  <si>
    <t xml:space="preserve"> 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</si>
  <si>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</si>
  <si>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</si>
  <si>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</si>
  <si>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</si>
  <si>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</si>
  <si>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земли, после разграничения государственная собственность на землю, а 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</si>
  <si>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</si>
  <si>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</si>
  <si>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</si>
  <si>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</si>
  <si>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</si>
  <si>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</si>
  <si>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</si>
  <si>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</si>
  <si>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</si>
  <si>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</si>
  <si>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</si>
  <si>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</si>
  <si>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</si>
  <si>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</si>
  <si>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</si>
  <si>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</si>
  <si>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</si>
  <si>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</si>
  <si>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</si>
  <si>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</si>
  <si>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1 17 00000 00 0000 000</t>
  </si>
  <si>
    <t>Прочие неналоговые дохолы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</si>
  <si>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</si>
  <si>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</si>
  <si>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</si>
  <si>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</si>
  <si>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</si>
  <si>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</si>
  <si>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</si>
  <si>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бюджетной системы Российской Федерации</t>
  </si>
  <si>
    <t>2 02 02000 00 0000 151</t>
  </si>
  <si>
    <t>Субсидии бюджетам бюджетной системы Российской Федерации (межбюджетные субсидии)</t>
  </si>
  <si>
    <t>2 02 03000 00 0000 151</t>
  </si>
  <si>
    <t>Субвенции бюджетам бюджетной системы Российской Федерации</t>
  </si>
  <si>
    <t xml:space="preserve"> 2 02 04000 00 0000 151</t>
  </si>
  <si>
    <t>Иные межбюджетные трансферты</t>
  </si>
  <si>
    <t>2 07 00000 00 0000 000</t>
  </si>
  <si>
    <t xml:space="preserve">Прочие безвозмездные поступления </t>
  </si>
  <si>
    <t>2 07 05030 05 0000 180</t>
  </si>
  <si>
    <t>Прочие безвозмездные поступления в бюджеты муниципальных районов</t>
  </si>
  <si>
    <t>2 18 0000 00 0000 000</t>
  </si>
  <si>
    <t>Доходы бюджетов бюджетной системы Российской Федерации от возврата бюджетами бюджетной системы 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</si>
  <si>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</si>
  <si>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 межбюджетных трансфертов,  имеющих целевое назначение, прошлых лет</t>
  </si>
  <si>
    <t>Всего доходов</t>
  </si>
  <si>
    <t>ВСЕГО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</si>
  <si>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</si>
  <si>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</si>
  <si>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</si>
  <si>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</si>
  <si>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</si>
  <si>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</si>
  <si>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</si>
  <si>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</si>
  <si>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 xml:space="preserve">Здравоохранение 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</si>
  <si>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</si>
  <si>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</si>
  <si>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</si>
  <si>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</si>
  <si>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субъектов РФ и муниципальных образований</t>
  </si>
  <si>
    <t>Дефицит бюджета</t>
  </si>
  <si>
    <t>Наименование показателей</t>
  </si>
  <si>
    <t>Оценка      (тыс. рублей)</t>
  </si>
  <si>
    <r>
      <t xml:space="preserve">Оценка                                                                                                                                                     ожидаемого исполнения </t>
    </r>
    <r>
      <rPr>
        <b/>
        <sz val="12"/>
        <color theme="1"/>
        <rFont val="Times New Roman"/>
        <family val="1"/>
        <charset val="204"/>
      </rPr>
      <t>консолидированного</t>
    </r>
    <r>
      <rPr>
        <sz val="12"/>
        <color theme="1"/>
        <rFont val="Times New Roman"/>
        <family val="1"/>
        <charset val="204"/>
      </rPr>
      <t xml:space="preserve"> бюджета муниципального образования "Александровский район" за 2021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</si>
</sst>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1" fillId="0" borderId="1" xfId="0" applyNumberFormat="1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5" fontId="7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tabSelected="1" view="pageBreakPreview" zoomScaleNormal="100" zoomScaleSheetLayoutView="100" workbookViewId="0">
      <selection sqref="A1:C1"/>
    </sheetView>
  </sheetViews>
  <sheetFormatPr defaultRowHeight="15.75" x14ac:dyDescent="0.25"/>
  <cols>
    <col min="1" max="1" width="57" style="22" customWidth="1"/>
    <col min="2" max="2" width="26.28515625" style="11" customWidth="1"/>
    <col min="3" max="3" width="14.7109375" style="11" customWidth="1"/>
    <col min="4" max="16384" width="9.140625" style="11"/>
  </cols>
  <sheetData>
    <row r="1" spans="1:3" ht="84.75" customHeight="1" x14ac:dyDescent="0.25">
      <c r="A1" s="28" t="s">
        <v>105</v>
      </c>
      <c r="B1" s="29"/>
      <c r="C1" s="29"/>
    </row>
    <row r="2" spans="1:3" ht="31.5" x14ac:dyDescent="0.25">
      <c r="A2" s="12" t="s">
        <v>103</v>
      </c>
      <c r="B2" s="1" t="s">
        <v>0</v>
      </c>
      <c r="C2" s="1" t="s">
        <v>104</v>
      </c>
    </row>
    <row r="3" spans="1:3" x14ac:dyDescent="0.25">
      <c r="A3" s="17" t="s">
        <v>86</v>
      </c>
      <c r="B3" s="3"/>
      <c r="C3" s="24">
        <f>SUM(C37,C4)</f>
        <v>718513</v>
      </c>
    </row>
    <row r="4" spans="1:3" x14ac:dyDescent="0.25">
      <c r="A4" s="18" t="s">
        <v>2</v>
      </c>
      <c r="B4" s="2" t="s">
        <v>1</v>
      </c>
      <c r="C4" s="25">
        <f>C5+C21</f>
        <v>230055</v>
      </c>
    </row>
    <row r="5" spans="1:3" x14ac:dyDescent="0.25">
      <c r="A5" s="17" t="s">
        <v>3</v>
      </c>
      <c r="B5" s="3" t="s">
        <v>1</v>
      </c>
      <c r="C5" s="24">
        <f>SUM(C6,C8,C10,C15,C18,C20)</f>
        <v>167778</v>
      </c>
    </row>
    <row r="6" spans="1:3" x14ac:dyDescent="0.25">
      <c r="A6" s="19" t="s">
        <v>5</v>
      </c>
      <c r="B6" s="4" t="s">
        <v>4</v>
      </c>
      <c r="C6" s="26">
        <f>C7</f>
        <v>148813</v>
      </c>
    </row>
    <row r="7" spans="1:3" x14ac:dyDescent="0.25">
      <c r="A7" s="12" t="s">
        <v>7</v>
      </c>
      <c r="B7" s="5" t="s">
        <v>6</v>
      </c>
      <c r="C7" s="27">
        <v>148813</v>
      </c>
    </row>
    <row r="8" spans="1:3" ht="31.5" x14ac:dyDescent="0.25">
      <c r="A8" s="19" t="s">
        <v>9</v>
      </c>
      <c r="B8" s="4" t="s">
        <v>8</v>
      </c>
      <c r="C8" s="26">
        <v>8488</v>
      </c>
    </row>
    <row r="9" spans="1:3" ht="31.5" x14ac:dyDescent="0.25">
      <c r="A9" s="12" t="s">
        <v>11</v>
      </c>
      <c r="B9" s="5" t="s">
        <v>10</v>
      </c>
      <c r="C9" s="27">
        <v>8488</v>
      </c>
    </row>
    <row r="10" spans="1:3" x14ac:dyDescent="0.25">
      <c r="A10" s="19" t="s">
        <v>13</v>
      </c>
      <c r="B10" s="4" t="s">
        <v>12</v>
      </c>
      <c r="C10" s="26">
        <f>SUM(C11:C14)</f>
        <v>5858</v>
      </c>
    </row>
    <row r="11" spans="1:3" ht="31.5" x14ac:dyDescent="0.25">
      <c r="A11" s="12" t="s">
        <v>15</v>
      </c>
      <c r="B11" s="5" t="s">
        <v>14</v>
      </c>
      <c r="C11" s="27">
        <v>4127</v>
      </c>
    </row>
    <row r="12" spans="1:3" ht="31.5" x14ac:dyDescent="0.25">
      <c r="A12" s="12" t="s">
        <v>17</v>
      </c>
      <c r="B12" s="5" t="s">
        <v>16</v>
      </c>
      <c r="C12" s="27">
        <v>934</v>
      </c>
    </row>
    <row r="13" spans="1:3" ht="31.5" x14ac:dyDescent="0.25">
      <c r="A13" s="12" t="s">
        <v>19</v>
      </c>
      <c r="B13" s="5" t="s">
        <v>18</v>
      </c>
      <c r="C13" s="27">
        <v>46</v>
      </c>
    </row>
    <row r="14" spans="1:3" ht="31.5" x14ac:dyDescent="0.25">
      <c r="A14" s="12" t="s">
        <v>21</v>
      </c>
      <c r="B14" s="5" t="s">
        <v>20</v>
      </c>
      <c r="C14" s="27">
        <v>751</v>
      </c>
    </row>
    <row r="15" spans="1:3" x14ac:dyDescent="0.25">
      <c r="A15" s="19" t="s">
        <v>23</v>
      </c>
      <c r="B15" s="4" t="s">
        <v>22</v>
      </c>
      <c r="C15" s="4">
        <f>SUM(C16:C17)</f>
        <v>3352</v>
      </c>
    </row>
    <row r="16" spans="1:3" x14ac:dyDescent="0.25">
      <c r="A16" s="12" t="s">
        <v>25</v>
      </c>
      <c r="B16" s="6" t="s">
        <v>24</v>
      </c>
      <c r="C16" s="27">
        <v>1879</v>
      </c>
    </row>
    <row r="17" spans="1:3" x14ac:dyDescent="0.25">
      <c r="A17" s="12" t="s">
        <v>27</v>
      </c>
      <c r="B17" s="5" t="s">
        <v>26</v>
      </c>
      <c r="C17" s="27">
        <v>1473</v>
      </c>
    </row>
    <row r="18" spans="1:3" ht="31.5" x14ac:dyDescent="0.25">
      <c r="A18" s="19" t="s">
        <v>29</v>
      </c>
      <c r="B18" s="4" t="s">
        <v>28</v>
      </c>
      <c r="C18" s="4">
        <v>180</v>
      </c>
    </row>
    <row r="19" spans="1:3" x14ac:dyDescent="0.25">
      <c r="A19" s="12" t="s">
        <v>31</v>
      </c>
      <c r="B19" s="5" t="s">
        <v>30</v>
      </c>
      <c r="C19" s="27">
        <v>180</v>
      </c>
    </row>
    <row r="20" spans="1:3" x14ac:dyDescent="0.25">
      <c r="A20" s="19" t="s">
        <v>33</v>
      </c>
      <c r="B20" s="4" t="s">
        <v>32</v>
      </c>
      <c r="C20" s="27">
        <v>1087</v>
      </c>
    </row>
    <row r="21" spans="1:3" x14ac:dyDescent="0.25">
      <c r="A21" s="17" t="s">
        <v>35</v>
      </c>
      <c r="B21" s="3" t="s">
        <v>34</v>
      </c>
      <c r="C21" s="24">
        <f>SUM(C22,C27,C29,C32,C35,C36)</f>
        <v>62277</v>
      </c>
    </row>
    <row r="22" spans="1:3" ht="31.5" x14ac:dyDescent="0.25">
      <c r="A22" s="19" t="s">
        <v>37</v>
      </c>
      <c r="B22" s="4" t="s">
        <v>36</v>
      </c>
      <c r="C22" s="26">
        <f>SUM(C23:C26)</f>
        <v>15276</v>
      </c>
    </row>
    <row r="23" spans="1:3" ht="78.75" x14ac:dyDescent="0.25">
      <c r="A23" s="12" t="s">
        <v>39</v>
      </c>
      <c r="B23" s="5" t="s">
        <v>38</v>
      </c>
      <c r="C23" s="27">
        <v>6480</v>
      </c>
    </row>
    <row r="24" spans="1:3" ht="94.5" x14ac:dyDescent="0.25">
      <c r="A24" s="12" t="s">
        <v>41</v>
      </c>
      <c r="B24" s="5" t="s">
        <v>40</v>
      </c>
      <c r="C24" s="27">
        <v>109</v>
      </c>
    </row>
    <row r="25" spans="1:3" ht="47.25" x14ac:dyDescent="0.25">
      <c r="A25" s="20" t="s">
        <v>43</v>
      </c>
      <c r="B25" s="7" t="s">
        <v>42</v>
      </c>
      <c r="C25" s="27">
        <v>8451</v>
      </c>
    </row>
    <row r="26" spans="1:3" ht="94.5" x14ac:dyDescent="0.25">
      <c r="A26" s="12" t="s">
        <v>45</v>
      </c>
      <c r="B26" s="5" t="s">
        <v>44</v>
      </c>
      <c r="C26" s="27">
        <v>236</v>
      </c>
    </row>
    <row r="27" spans="1:3" x14ac:dyDescent="0.25">
      <c r="A27" s="19" t="s">
        <v>47</v>
      </c>
      <c r="B27" s="4" t="s">
        <v>46</v>
      </c>
      <c r="C27" s="26">
        <v>5634</v>
      </c>
    </row>
    <row r="28" spans="1:3" ht="31.5" x14ac:dyDescent="0.25">
      <c r="A28" s="12" t="s">
        <v>49</v>
      </c>
      <c r="B28" s="5" t="s">
        <v>48</v>
      </c>
      <c r="C28" s="27">
        <v>5634</v>
      </c>
    </row>
    <row r="29" spans="1:3" ht="31.5" x14ac:dyDescent="0.25">
      <c r="A29" s="19" t="s">
        <v>51</v>
      </c>
      <c r="B29" s="4" t="s">
        <v>50</v>
      </c>
      <c r="C29" s="27">
        <f>SUM(C30:C31)</f>
        <v>973</v>
      </c>
    </row>
    <row r="30" spans="1:3" x14ac:dyDescent="0.25">
      <c r="A30" s="12" t="s">
        <v>53</v>
      </c>
      <c r="B30" s="5" t="s">
        <v>52</v>
      </c>
      <c r="C30" s="27">
        <v>693</v>
      </c>
    </row>
    <row r="31" spans="1:3" x14ac:dyDescent="0.25">
      <c r="A31" s="12" t="s">
        <v>55</v>
      </c>
      <c r="B31" s="5" t="s">
        <v>54</v>
      </c>
      <c r="C31" s="5">
        <v>280</v>
      </c>
    </row>
    <row r="32" spans="1:3" ht="31.5" x14ac:dyDescent="0.25">
      <c r="A32" s="19" t="s">
        <v>57</v>
      </c>
      <c r="B32" s="4" t="s">
        <v>56</v>
      </c>
      <c r="C32" s="4">
        <f>SUM(C33:C34)</f>
        <v>1858</v>
      </c>
    </row>
    <row r="33" spans="1:3" ht="94.5" x14ac:dyDescent="0.25">
      <c r="A33" s="12" t="s">
        <v>59</v>
      </c>
      <c r="B33" s="5" t="s">
        <v>58</v>
      </c>
      <c r="C33" s="27">
        <v>1821</v>
      </c>
    </row>
    <row r="34" spans="1:3" ht="31.5" x14ac:dyDescent="0.25">
      <c r="A34" s="12" t="s">
        <v>61</v>
      </c>
      <c r="B34" s="5" t="s">
        <v>60</v>
      </c>
      <c r="C34" s="27">
        <v>37</v>
      </c>
    </row>
    <row r="35" spans="1:3" x14ac:dyDescent="0.25">
      <c r="A35" s="21" t="s">
        <v>63</v>
      </c>
      <c r="B35" s="8" t="s">
        <v>62</v>
      </c>
      <c r="C35" s="27">
        <v>-6</v>
      </c>
    </row>
    <row r="36" spans="1:3" x14ac:dyDescent="0.25">
      <c r="A36" s="19" t="s">
        <v>65</v>
      </c>
      <c r="B36" s="4" t="s">
        <v>64</v>
      </c>
      <c r="C36" s="27">
        <v>38542</v>
      </c>
    </row>
    <row r="37" spans="1:3" x14ac:dyDescent="0.25">
      <c r="A37" s="18" t="s">
        <v>67</v>
      </c>
      <c r="B37" s="2" t="s">
        <v>66</v>
      </c>
      <c r="C37" s="25">
        <f>SUM(C38,C43,C45,C46)</f>
        <v>488458</v>
      </c>
    </row>
    <row r="38" spans="1:3" ht="31.5" x14ac:dyDescent="0.25">
      <c r="A38" s="12" t="s">
        <v>69</v>
      </c>
      <c r="B38" s="5" t="s">
        <v>68</v>
      </c>
      <c r="C38" s="27">
        <f>SUM(C39:C42)</f>
        <v>487479</v>
      </c>
    </row>
    <row r="39" spans="1:3" ht="31.5" x14ac:dyDescent="0.25">
      <c r="A39" s="12" t="s">
        <v>71</v>
      </c>
      <c r="B39" s="5" t="s">
        <v>70</v>
      </c>
      <c r="C39" s="27">
        <v>132497</v>
      </c>
    </row>
    <row r="40" spans="1:3" ht="31.5" x14ac:dyDescent="0.25">
      <c r="A40" s="12" t="s">
        <v>73</v>
      </c>
      <c r="B40" s="5" t="s">
        <v>72</v>
      </c>
      <c r="C40" s="27">
        <v>86906</v>
      </c>
    </row>
    <row r="41" spans="1:3" ht="31.5" x14ac:dyDescent="0.25">
      <c r="A41" s="12" t="s">
        <v>75</v>
      </c>
      <c r="B41" s="5" t="s">
        <v>74</v>
      </c>
      <c r="C41" s="27">
        <v>243059</v>
      </c>
    </row>
    <row r="42" spans="1:3" x14ac:dyDescent="0.25">
      <c r="A42" s="12" t="s">
        <v>77</v>
      </c>
      <c r="B42" s="5" t="s">
        <v>76</v>
      </c>
      <c r="C42" s="27">
        <v>25017</v>
      </c>
    </row>
    <row r="43" spans="1:3" x14ac:dyDescent="0.25">
      <c r="A43" s="12" t="s">
        <v>79</v>
      </c>
      <c r="B43" s="5" t="s">
        <v>78</v>
      </c>
      <c r="C43" s="27">
        <v>3973</v>
      </c>
    </row>
    <row r="44" spans="1:3" ht="31.5" x14ac:dyDescent="0.25">
      <c r="A44" s="12" t="s">
        <v>81</v>
      </c>
      <c r="B44" s="5" t="s">
        <v>80</v>
      </c>
      <c r="C44" s="27">
        <v>3973</v>
      </c>
    </row>
    <row r="45" spans="1:3" ht="94.5" x14ac:dyDescent="0.25">
      <c r="A45" s="12" t="s">
        <v>83</v>
      </c>
      <c r="B45" s="5" t="s">
        <v>82</v>
      </c>
      <c r="C45" s="27"/>
    </row>
    <row r="46" spans="1:3" ht="47.25" x14ac:dyDescent="0.25">
      <c r="A46" s="12" t="s">
        <v>85</v>
      </c>
      <c r="B46" s="5" t="s">
        <v>84</v>
      </c>
      <c r="C46" s="27">
        <v>-2994</v>
      </c>
    </row>
    <row r="47" spans="1:3" x14ac:dyDescent="0.25">
      <c r="A47" s="13" t="s">
        <v>87</v>
      </c>
      <c r="B47" s="9"/>
      <c r="C47" s="23">
        <f>SUM(C48:C61)</f>
        <v>722871</v>
      </c>
    </row>
    <row r="48" spans="1:3" x14ac:dyDescent="0.25">
      <c r="A48" s="14" t="s">
        <v>88</v>
      </c>
      <c r="B48" s="10">
        <v>100</v>
      </c>
      <c r="C48" s="27">
        <v>105544</v>
      </c>
    </row>
    <row r="49" spans="1:3" x14ac:dyDescent="0.25">
      <c r="A49" s="14" t="s">
        <v>89</v>
      </c>
      <c r="B49" s="10">
        <v>200</v>
      </c>
      <c r="C49" s="27">
        <v>1822</v>
      </c>
    </row>
    <row r="50" spans="1:3" ht="31.5" x14ac:dyDescent="0.25">
      <c r="A50" s="14" t="s">
        <v>90</v>
      </c>
      <c r="B50" s="10">
        <v>300</v>
      </c>
      <c r="C50" s="27">
        <v>811</v>
      </c>
    </row>
    <row r="51" spans="1:3" x14ac:dyDescent="0.25">
      <c r="A51" s="15" t="s">
        <v>91</v>
      </c>
      <c r="B51" s="10">
        <v>400</v>
      </c>
      <c r="C51" s="27">
        <v>49330</v>
      </c>
    </row>
    <row r="52" spans="1:3" x14ac:dyDescent="0.25">
      <c r="A52" s="15" t="s">
        <v>92</v>
      </c>
      <c r="B52" s="10">
        <v>500</v>
      </c>
      <c r="C52" s="27">
        <v>85200</v>
      </c>
    </row>
    <row r="53" spans="1:3" x14ac:dyDescent="0.25">
      <c r="A53" s="16" t="s">
        <v>93</v>
      </c>
      <c r="B53" s="10">
        <v>600</v>
      </c>
      <c r="C53" s="27">
        <v>0</v>
      </c>
    </row>
    <row r="54" spans="1:3" x14ac:dyDescent="0.25">
      <c r="A54" s="16" t="s">
        <v>94</v>
      </c>
      <c r="B54" s="10">
        <v>700</v>
      </c>
      <c r="C54" s="27">
        <v>365360</v>
      </c>
    </row>
    <row r="55" spans="1:3" x14ac:dyDescent="0.25">
      <c r="A55" s="16" t="s">
        <v>95</v>
      </c>
      <c r="B55" s="10">
        <v>800</v>
      </c>
      <c r="C55" s="27">
        <v>69290</v>
      </c>
    </row>
    <row r="56" spans="1:3" x14ac:dyDescent="0.25">
      <c r="A56" s="16" t="s">
        <v>96</v>
      </c>
      <c r="B56" s="10">
        <v>900</v>
      </c>
      <c r="C56" s="27">
        <v>3781</v>
      </c>
    </row>
    <row r="57" spans="1:3" x14ac:dyDescent="0.25">
      <c r="A57" s="16" t="s">
        <v>97</v>
      </c>
      <c r="B57" s="10">
        <v>1000</v>
      </c>
      <c r="C57" s="27">
        <v>17781</v>
      </c>
    </row>
    <row r="58" spans="1:3" x14ac:dyDescent="0.25">
      <c r="A58" s="16" t="s">
        <v>98</v>
      </c>
      <c r="B58" s="10">
        <v>1100</v>
      </c>
      <c r="C58" s="27">
        <v>17911</v>
      </c>
    </row>
    <row r="59" spans="1:3" x14ac:dyDescent="0.25">
      <c r="A59" s="16" t="s">
        <v>99</v>
      </c>
      <c r="B59" s="10">
        <v>1200</v>
      </c>
      <c r="C59" s="27">
        <v>4341</v>
      </c>
    </row>
    <row r="60" spans="1:3" ht="31.5" x14ac:dyDescent="0.25">
      <c r="A60" s="16" t="s">
        <v>100</v>
      </c>
      <c r="B60" s="10">
        <v>1300</v>
      </c>
      <c r="C60" s="27">
        <v>1700</v>
      </c>
    </row>
    <row r="61" spans="1:3" ht="47.25" x14ac:dyDescent="0.25">
      <c r="A61" s="16" t="s">
        <v>101</v>
      </c>
      <c r="B61" s="10">
        <v>1400</v>
      </c>
      <c r="C61" s="27">
        <f>G61+I61-E61</f>
        <v>0</v>
      </c>
    </row>
    <row r="62" spans="1:3" x14ac:dyDescent="0.25">
      <c r="A62" s="12" t="s">
        <v>102</v>
      </c>
      <c r="B62" s="5"/>
      <c r="C62" s="27">
        <f>C3-C47</f>
        <v>-4358</v>
      </c>
    </row>
  </sheetData>
  <mergeCells count="1">
    <mergeCell ref="A1:C1"/>
  </mergeCells>
  <pageMargins left="0.78740157480314965" right="0.39370078740157483" top="0.59055118110236227" bottom="0.59055118110236227" header="0.31496062992125984" footer="0.31496062992125984"/>
  <pageSetup paperSize="9" scale="86" firstPageNumber="27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2021-10-29T07:36:20Z</dcterms:modified>
</cp:coreProperties>
</file>