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ОБЩАЯ\Документы и материалы к проекту бюджета на 2022-2024 - 1\"/>
    </mc:Choice>
  </mc:AlternateContent>
  <bookViews>
    <workbookView xWindow="0" yWindow="0" windowWidth="28050" windowHeight="12255" activeTab="2"/>
  </bookViews>
  <sheets>
    <sheet name="2022" sheetId="4" r:id="rId1"/>
    <sheet name="2023" sheetId="5" r:id="rId2"/>
    <sheet name="2024" sheetId="6" r:id="rId3"/>
  </sheets>
  <definedNames>
    <definedName name="_xlnm.Print_Area" localSheetId="0">'2022'!$A$1:$H$17</definedName>
    <definedName name="_xlnm.Print_Area" localSheetId="1">'2023'!$A$1:$H$14</definedName>
  </definedNames>
  <calcPr calcId="152511"/>
</workbook>
</file>

<file path=xl/calcChain.xml><?xml version="1.0" encoding="utf-8"?>
<calcChain xmlns="http://schemas.openxmlformats.org/spreadsheetml/2006/main">
  <c r="H20" i="6" l="1"/>
  <c r="G20" i="6"/>
  <c r="F20" i="6"/>
  <c r="D20" i="6"/>
  <c r="B20" i="6"/>
  <c r="E18" i="6"/>
  <c r="C18" i="6" s="1"/>
  <c r="I18" i="6" s="1"/>
  <c r="E17" i="6"/>
  <c r="C17" i="6"/>
  <c r="I17" i="6" s="1"/>
  <c r="E16" i="6"/>
  <c r="C16" i="6"/>
  <c r="I16" i="6" s="1"/>
  <c r="I15" i="6"/>
  <c r="E15" i="6"/>
  <c r="C15" i="6"/>
  <c r="E14" i="6"/>
  <c r="C14" i="6" s="1"/>
  <c r="I14" i="6" s="1"/>
  <c r="E13" i="6"/>
  <c r="E20" i="6" s="1"/>
  <c r="C13" i="6"/>
  <c r="C20" i="6" s="1"/>
  <c r="I13" i="6" l="1"/>
  <c r="I20" i="6" s="1"/>
  <c r="H14" i="5" l="1"/>
  <c r="G14" i="5"/>
  <c r="F14" i="5"/>
  <c r="D14" i="5"/>
  <c r="B14" i="5"/>
  <c r="E12" i="5"/>
  <c r="C12" i="5" s="1"/>
  <c r="I12" i="5" s="1"/>
  <c r="E11" i="5"/>
  <c r="C11" i="5"/>
  <c r="I11" i="5" s="1"/>
  <c r="E10" i="5"/>
  <c r="C10" i="5"/>
  <c r="I10" i="5" s="1"/>
  <c r="I9" i="5"/>
  <c r="E9" i="5"/>
  <c r="C9" i="5"/>
  <c r="E8" i="5"/>
  <c r="C8" i="5" s="1"/>
  <c r="I8" i="5" s="1"/>
  <c r="E7" i="5"/>
  <c r="E14" i="5" s="1"/>
  <c r="C7" i="5"/>
  <c r="C14" i="5" s="1"/>
  <c r="I7" i="5" l="1"/>
  <c r="I14" i="5" s="1"/>
  <c r="E9" i="4"/>
  <c r="E14" i="4"/>
  <c r="E13" i="4"/>
  <c r="E12" i="4"/>
  <c r="E11" i="4"/>
  <c r="E10" i="4"/>
  <c r="C9" i="4" l="1"/>
  <c r="I9" i="4" s="1"/>
  <c r="H16" i="4"/>
  <c r="G16" i="4"/>
  <c r="F16" i="4"/>
  <c r="B16" i="4"/>
  <c r="C14" i="4" l="1"/>
  <c r="I14" i="4" s="1"/>
  <c r="C12" i="4"/>
  <c r="I12" i="4" s="1"/>
  <c r="C10" i="4"/>
  <c r="I10" i="4" s="1"/>
  <c r="D16" i="4"/>
  <c r="C11" i="4"/>
  <c r="I11" i="4" s="1"/>
  <c r="E16" i="4"/>
  <c r="C13" i="4"/>
  <c r="I13" i="4" s="1"/>
  <c r="I16" i="4" l="1"/>
  <c r="C16" i="4"/>
</calcChain>
</file>

<file path=xl/sharedStrings.xml><?xml version="1.0" encoding="utf-8"?>
<sst xmlns="http://schemas.openxmlformats.org/spreadsheetml/2006/main" count="49" uniqueCount="27">
  <si>
    <t>Александровское</t>
  </si>
  <si>
    <t>Назинское</t>
  </si>
  <si>
    <t>Новоникольское</t>
  </si>
  <si>
    <t>Октябрьское</t>
  </si>
  <si>
    <t>Северное</t>
  </si>
  <si>
    <t xml:space="preserve">Поселения </t>
  </si>
  <si>
    <t xml:space="preserve">Лукашкин Ярское </t>
  </si>
  <si>
    <t>ИТОГО:</t>
  </si>
  <si>
    <t>Дотация на сбалансированность бюджетов поселений</t>
  </si>
  <si>
    <t>Дотация  на выравнивание бюджетной обеспеченности</t>
  </si>
  <si>
    <t xml:space="preserve">Прогноз доходов бюджета на 2021   </t>
  </si>
  <si>
    <t xml:space="preserve">Расчетные  расходы бюджетов сельских поселений на 2021 </t>
  </si>
  <si>
    <t xml:space="preserve">Налоговые и неналоговые доходы </t>
  </si>
  <si>
    <t>Безвозмездные поступления (нецелевая финансовая помощь)</t>
  </si>
  <si>
    <t>дефицит бюджета</t>
  </si>
  <si>
    <t xml:space="preserve">за счет субвенции по переданным государственным полномочиям </t>
  </si>
  <si>
    <t>Расчет дотации на сбалансированность бюджетов поселений Александровского района на 2022год</t>
  </si>
  <si>
    <t>Расчет дотации на сбалансированность бюджетов поселений Александровского района на 2023 год</t>
  </si>
  <si>
    <t>Расчетные  расходы бюджетов сельских поселений на 2023</t>
  </si>
  <si>
    <t>Прогноз доходов бюджета на 2023</t>
  </si>
  <si>
    <t>Безвозмездные поступления (нецелевая финансовоая помощь)</t>
  </si>
  <si>
    <t xml:space="preserve"> субвенции по переданным государственным полномочиям </t>
  </si>
  <si>
    <t>Расчет дотации на сбалансированность бюджетов поселений Александровского района на 2024 год</t>
  </si>
  <si>
    <t>Расчетные  расходы бюджетов сельских поселений на 2024</t>
  </si>
  <si>
    <t>Прогноз доходов бюджета на 2024</t>
  </si>
  <si>
    <t>Налоговые и неналоговые доходы на 2023 г. , прогно4</t>
  </si>
  <si>
    <t xml:space="preserve"> субвенция по переданным государственным полномочиям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</si>
</sst>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3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/>
    <xf numFmtId="0" fontId="1" fillId="0" borderId="0" xfId="0" applyFont="1" applyAlignment="1">
      <alignment horizontal="center" vertical="center"/>
    </xf>
    <xf numFmtId="164" fontId="1" fillId="0" borderId="0" xfId="0" applyNumberFormat="1" applyFont="1"/>
    <xf numFmtId="165" fontId="1" fillId="0" borderId="0" xfId="0" applyNumberFormat="1" applyFont="1"/>
    <xf numFmtId="16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8"/>
  <sheetViews>
    <sheetView zoomScaleNormal="100" workbookViewId="0">
      <selection activeCell="B23" sqref="B23"/>
    </sheetView>
  </sheetViews>
  <sheetFormatPr defaultRowHeight="15.75" x14ac:dyDescent="0.25"/>
  <cols>
    <col min="1" max="1" width="19.28515625" style="2" customWidth="1"/>
    <col min="2" max="2" width="13" style="2" customWidth="1"/>
    <col min="3" max="3" width="13.28515625" style="2" customWidth="1"/>
    <col min="4" max="4" width="14.42578125" style="2" customWidth="1"/>
    <col min="5" max="5" width="17.140625" style="2" customWidth="1"/>
    <col min="6" max="6" width="16.7109375" style="2" customWidth="1"/>
    <col min="7" max="7" width="15" style="2" customWidth="1"/>
    <col min="8" max="8" width="13.85546875" style="2" customWidth="1"/>
    <col min="9" max="9" width="12.140625" style="2" bestFit="1" customWidth="1"/>
    <col min="10" max="10" width="9.140625" style="2"/>
    <col min="11" max="11" width="11.5703125" style="2" customWidth="1"/>
    <col min="12" max="16384" width="9.140625" style="2"/>
  </cols>
  <sheetData>
    <row r="2" spans="1:11" ht="52.5" customHeight="1" x14ac:dyDescent="0.25">
      <c r="B2" s="16" t="s">
        <v>16</v>
      </c>
      <c r="C2" s="16"/>
      <c r="D2" s="16"/>
      <c r="E2" s="16"/>
      <c r="F2" s="16"/>
      <c r="G2" s="16"/>
      <c r="H2" s="16"/>
    </row>
    <row r="4" spans="1:11" ht="32.25" customHeight="1" x14ac:dyDescent="0.25">
      <c r="B4" s="16"/>
      <c r="C4" s="16"/>
      <c r="D4" s="16"/>
      <c r="E4" s="16"/>
      <c r="F4" s="16"/>
      <c r="G4" s="16"/>
      <c r="H4" s="16"/>
    </row>
    <row r="6" spans="1:11" ht="15.75" customHeight="1" x14ac:dyDescent="0.25">
      <c r="A6" s="17" t="s">
        <v>5</v>
      </c>
      <c r="B6" s="17" t="s">
        <v>11</v>
      </c>
      <c r="C6" s="17" t="s">
        <v>10</v>
      </c>
      <c r="D6" s="17" t="s">
        <v>12</v>
      </c>
      <c r="E6" s="17" t="s">
        <v>13</v>
      </c>
      <c r="F6" s="19"/>
      <c r="G6" s="20"/>
      <c r="H6" s="21"/>
      <c r="I6" s="4"/>
    </row>
    <row r="7" spans="1:11" ht="94.5" x14ac:dyDescent="0.25">
      <c r="A7" s="18"/>
      <c r="B7" s="18"/>
      <c r="C7" s="18"/>
      <c r="D7" s="18"/>
      <c r="E7" s="18"/>
      <c r="F7" s="3" t="s">
        <v>9</v>
      </c>
      <c r="G7" s="3" t="s">
        <v>15</v>
      </c>
      <c r="H7" s="3" t="s">
        <v>8</v>
      </c>
      <c r="I7" s="3" t="s">
        <v>14</v>
      </c>
    </row>
    <row r="8" spans="1:11" s="6" customFormat="1" ht="12" customHeight="1" x14ac:dyDescent="0.2">
      <c r="A8" s="1">
        <v>1</v>
      </c>
      <c r="B8" s="1">
        <v>2</v>
      </c>
      <c r="C8" s="1">
        <v>3</v>
      </c>
      <c r="D8" s="1">
        <v>4</v>
      </c>
      <c r="E8" s="1">
        <v>7</v>
      </c>
      <c r="F8" s="1">
        <v>8</v>
      </c>
      <c r="G8" s="1">
        <v>9</v>
      </c>
      <c r="H8" s="1">
        <v>10</v>
      </c>
      <c r="I8" s="1"/>
    </row>
    <row r="9" spans="1:11" x14ac:dyDescent="0.25">
      <c r="A9" s="4" t="s">
        <v>0</v>
      </c>
      <c r="B9" s="5">
        <v>58875.199999999997</v>
      </c>
      <c r="C9" s="5">
        <f t="shared" ref="C9:C14" si="0">SUM(D9,E9)</f>
        <v>58875.199999999997</v>
      </c>
      <c r="D9" s="5">
        <v>38890</v>
      </c>
      <c r="E9" s="5">
        <f>SUM(F9:H9)</f>
        <v>19985.199999999997</v>
      </c>
      <c r="F9" s="5">
        <v>13667.8</v>
      </c>
      <c r="G9" s="5">
        <v>6317.4</v>
      </c>
      <c r="H9" s="5">
        <v>0</v>
      </c>
      <c r="I9" s="5">
        <f t="shared" ref="I9:I14" si="1">B9-C9</f>
        <v>0</v>
      </c>
      <c r="K9" s="7"/>
    </row>
    <row r="10" spans="1:11" x14ac:dyDescent="0.25">
      <c r="A10" s="4" t="s">
        <v>6</v>
      </c>
      <c r="B10" s="5">
        <v>7374.67</v>
      </c>
      <c r="C10" s="5">
        <f t="shared" si="0"/>
        <v>7374.67</v>
      </c>
      <c r="D10" s="5">
        <v>1491</v>
      </c>
      <c r="E10" s="5">
        <f t="shared" ref="E10:E14" si="2">SUM(F10:H10)</f>
        <v>5883.67</v>
      </c>
      <c r="F10" s="5">
        <v>334.98</v>
      </c>
      <c r="G10" s="5">
        <v>588</v>
      </c>
      <c r="H10" s="5">
        <v>4960.6899999999996</v>
      </c>
      <c r="I10" s="5">
        <f t="shared" si="1"/>
        <v>0</v>
      </c>
      <c r="K10" s="7"/>
    </row>
    <row r="11" spans="1:11" x14ac:dyDescent="0.25">
      <c r="A11" s="4" t="s">
        <v>1</v>
      </c>
      <c r="B11" s="5">
        <v>7541.12</v>
      </c>
      <c r="C11" s="5">
        <f t="shared" si="0"/>
        <v>7541.1200000000008</v>
      </c>
      <c r="D11" s="5">
        <v>1086</v>
      </c>
      <c r="E11" s="5">
        <f t="shared" si="2"/>
        <v>6455.1200000000008</v>
      </c>
      <c r="F11" s="5">
        <v>826.09</v>
      </c>
      <c r="G11" s="5">
        <v>1205.4000000000001</v>
      </c>
      <c r="H11" s="5">
        <v>4423.63</v>
      </c>
      <c r="I11" s="5">
        <f t="shared" si="1"/>
        <v>0</v>
      </c>
      <c r="K11" s="7"/>
    </row>
    <row r="12" spans="1:11" x14ac:dyDescent="0.25">
      <c r="A12" s="4" t="s">
        <v>2</v>
      </c>
      <c r="B12" s="5">
        <v>6111.02</v>
      </c>
      <c r="C12" s="5">
        <f t="shared" si="0"/>
        <v>6111.02</v>
      </c>
      <c r="D12" s="5">
        <v>749</v>
      </c>
      <c r="E12" s="5">
        <f t="shared" si="2"/>
        <v>5362.02</v>
      </c>
      <c r="F12" s="5">
        <v>3723.12</v>
      </c>
      <c r="G12" s="5">
        <v>1638.9</v>
      </c>
      <c r="H12" s="5">
        <v>0</v>
      </c>
      <c r="I12" s="5">
        <f t="shared" si="1"/>
        <v>0</v>
      </c>
      <c r="K12" s="7"/>
    </row>
    <row r="13" spans="1:11" x14ac:dyDescent="0.25">
      <c r="A13" s="4" t="s">
        <v>3</v>
      </c>
      <c r="B13" s="5">
        <v>5376.94</v>
      </c>
      <c r="C13" s="5">
        <f t="shared" si="0"/>
        <v>5376.9400000000005</v>
      </c>
      <c r="D13" s="5">
        <v>2645</v>
      </c>
      <c r="E13" s="5">
        <f t="shared" si="2"/>
        <v>2731.94</v>
      </c>
      <c r="F13" s="5">
        <v>363.4</v>
      </c>
      <c r="G13" s="5">
        <v>444.9</v>
      </c>
      <c r="H13" s="5">
        <v>1923.64</v>
      </c>
      <c r="I13" s="5">
        <f t="shared" si="1"/>
        <v>0</v>
      </c>
      <c r="K13" s="7"/>
    </row>
    <row r="14" spans="1:11" x14ac:dyDescent="0.25">
      <c r="A14" s="4" t="s">
        <v>4</v>
      </c>
      <c r="B14" s="5">
        <v>5376.93</v>
      </c>
      <c r="C14" s="5">
        <f t="shared" si="0"/>
        <v>5376.93</v>
      </c>
      <c r="D14" s="5">
        <v>444</v>
      </c>
      <c r="E14" s="5">
        <f t="shared" si="2"/>
        <v>4932.93</v>
      </c>
      <c r="F14" s="5">
        <v>80.11</v>
      </c>
      <c r="G14" s="5">
        <v>103.2</v>
      </c>
      <c r="H14" s="5">
        <v>4749.62</v>
      </c>
      <c r="I14" s="5">
        <f t="shared" si="1"/>
        <v>0</v>
      </c>
      <c r="K14" s="7"/>
    </row>
    <row r="15" spans="1:11" x14ac:dyDescent="0.25">
      <c r="A15" s="4"/>
      <c r="B15" s="5"/>
      <c r="C15" s="5"/>
      <c r="D15" s="5"/>
      <c r="E15" s="5"/>
      <c r="F15" s="5"/>
      <c r="G15" s="5"/>
      <c r="H15" s="5"/>
      <c r="I15" s="5"/>
      <c r="K15" s="7"/>
    </row>
    <row r="16" spans="1:11" x14ac:dyDescent="0.25">
      <c r="A16" s="4" t="s">
        <v>7</v>
      </c>
      <c r="B16" s="5">
        <f>SUM(B9:B14)</f>
        <v>90655.88</v>
      </c>
      <c r="C16" s="5">
        <f t="shared" ref="C16:I16" si="3">SUM(C9:C14)</f>
        <v>90655.88</v>
      </c>
      <c r="D16" s="5">
        <f>SUM(D9:D14)</f>
        <v>45305</v>
      </c>
      <c r="E16" s="5">
        <f t="shared" si="3"/>
        <v>45350.879999999997</v>
      </c>
      <c r="F16" s="5">
        <f t="shared" si="3"/>
        <v>18995.5</v>
      </c>
      <c r="G16" s="5">
        <f t="shared" si="3"/>
        <v>10297.799999999999</v>
      </c>
      <c r="H16" s="5">
        <f t="shared" si="3"/>
        <v>16057.579999999998</v>
      </c>
      <c r="I16" s="5">
        <f t="shared" si="3"/>
        <v>0</v>
      </c>
      <c r="K16" s="7"/>
    </row>
    <row r="17" spans="4:8" x14ac:dyDescent="0.25">
      <c r="D17" s="7"/>
    </row>
    <row r="18" spans="4:8" x14ac:dyDescent="0.25">
      <c r="H18" s="7"/>
    </row>
  </sheetData>
  <mergeCells count="8">
    <mergeCell ref="B2:H2"/>
    <mergeCell ref="B4:H4"/>
    <mergeCell ref="A6:A7"/>
    <mergeCell ref="B6:B7"/>
    <mergeCell ref="C6:C7"/>
    <mergeCell ref="D6:D7"/>
    <mergeCell ref="E6:E7"/>
    <mergeCell ref="F6:H6"/>
  </mergeCells>
  <pageMargins left="0.70866141732283472" right="0.51181102362204722" top="0.74803149606299213" bottom="0.74803149606299213" header="0.31496062992125984" footer="0.31496062992125984"/>
  <pageSetup paperSize="9" scale="91" firstPageNumber="186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view="pageBreakPreview" zoomScale="60" zoomScaleNormal="100" workbookViewId="0">
      <selection activeCell="D29" sqref="D29"/>
    </sheetView>
  </sheetViews>
  <sheetFormatPr defaultRowHeight="12.75" x14ac:dyDescent="0.2"/>
  <cols>
    <col min="1" max="1" width="18.140625" customWidth="1"/>
    <col min="2" max="2" width="14.42578125" customWidth="1"/>
    <col min="3" max="3" width="18" customWidth="1"/>
    <col min="4" max="4" width="13.7109375" customWidth="1"/>
    <col min="5" max="5" width="17.7109375" customWidth="1"/>
    <col min="6" max="6" width="16.85546875" customWidth="1"/>
    <col min="7" max="7" width="16" customWidth="1"/>
    <col min="8" max="8" width="15.42578125" customWidth="1"/>
    <col min="9" max="9" width="11.85546875" customWidth="1"/>
    <col min="10" max="10" width="10.42578125" customWidth="1"/>
  </cols>
  <sheetData>
    <row r="2" spans="1:10" ht="33.75" customHeight="1" x14ac:dyDescent="0.25">
      <c r="A2" s="2"/>
      <c r="B2" s="22" t="s">
        <v>17</v>
      </c>
      <c r="C2" s="22"/>
      <c r="D2" s="22"/>
      <c r="E2" s="22"/>
      <c r="F2" s="2"/>
    </row>
    <row r="3" spans="1:10" ht="15.75" x14ac:dyDescent="0.25">
      <c r="A3" s="2"/>
      <c r="B3" s="2"/>
      <c r="C3" s="2"/>
      <c r="D3" s="2"/>
      <c r="E3" s="2"/>
      <c r="F3" s="8"/>
    </row>
    <row r="4" spans="1:10" ht="15.75" x14ac:dyDescent="0.2">
      <c r="A4" s="17" t="s">
        <v>5</v>
      </c>
      <c r="B4" s="17" t="s">
        <v>18</v>
      </c>
      <c r="C4" s="17" t="s">
        <v>19</v>
      </c>
      <c r="D4" s="17" t="s">
        <v>12</v>
      </c>
      <c r="E4" s="17" t="s">
        <v>20</v>
      </c>
      <c r="F4" s="19"/>
      <c r="G4" s="20"/>
      <c r="H4" s="21"/>
    </row>
    <row r="5" spans="1:10" ht="78.75" x14ac:dyDescent="0.2">
      <c r="A5" s="18"/>
      <c r="B5" s="18"/>
      <c r="C5" s="18"/>
      <c r="D5" s="18"/>
      <c r="E5" s="18"/>
      <c r="F5" s="3" t="s">
        <v>9</v>
      </c>
      <c r="G5" s="3" t="s">
        <v>21</v>
      </c>
      <c r="H5" s="3" t="s">
        <v>8</v>
      </c>
    </row>
    <row r="6" spans="1:10" ht="15.75" x14ac:dyDescent="0.2">
      <c r="A6" s="1">
        <v>1</v>
      </c>
      <c r="B6" s="1">
        <v>2</v>
      </c>
      <c r="C6" s="1">
        <v>3</v>
      </c>
      <c r="D6" s="1">
        <v>4</v>
      </c>
      <c r="E6" s="1">
        <v>7</v>
      </c>
      <c r="F6" s="1">
        <v>8</v>
      </c>
      <c r="G6" s="1">
        <v>9</v>
      </c>
      <c r="H6" s="1">
        <v>10</v>
      </c>
    </row>
    <row r="7" spans="1:10" ht="15.75" x14ac:dyDescent="0.25">
      <c r="A7" s="4" t="s">
        <v>0</v>
      </c>
      <c r="B7" s="5">
        <v>59557.96</v>
      </c>
      <c r="C7" s="5">
        <f t="shared" ref="C7:C12" si="0">SUM(D7,E7)</f>
        <v>59557.96</v>
      </c>
      <c r="D7" s="5">
        <v>39780</v>
      </c>
      <c r="E7" s="5">
        <f>SUM(F7:H7)</f>
        <v>19777.96</v>
      </c>
      <c r="F7" s="5">
        <v>13632.1</v>
      </c>
      <c r="G7" s="5">
        <v>6145.86</v>
      </c>
      <c r="H7" s="5"/>
      <c r="I7" s="9">
        <f t="shared" ref="I7:I12" si="1">C7-B7</f>
        <v>0</v>
      </c>
      <c r="J7" s="9"/>
    </row>
    <row r="8" spans="1:10" ht="15.75" x14ac:dyDescent="0.25">
      <c r="A8" s="4" t="s">
        <v>6</v>
      </c>
      <c r="B8" s="5">
        <v>7460.2</v>
      </c>
      <c r="C8" s="5">
        <f t="shared" si="0"/>
        <v>7460.2000000000007</v>
      </c>
      <c r="D8" s="5">
        <v>1518</v>
      </c>
      <c r="E8" s="5">
        <f t="shared" ref="E8:E12" si="2">SUM(F8:H8)</f>
        <v>5942.2000000000007</v>
      </c>
      <c r="F8" s="5">
        <v>452.23</v>
      </c>
      <c r="G8" s="5">
        <v>602.62</v>
      </c>
      <c r="H8" s="5">
        <v>4887.3500000000004</v>
      </c>
      <c r="I8" s="9">
        <f t="shared" si="1"/>
        <v>0</v>
      </c>
      <c r="J8" s="9"/>
    </row>
    <row r="9" spans="1:10" ht="15.75" x14ac:dyDescent="0.25">
      <c r="A9" s="4" t="s">
        <v>1</v>
      </c>
      <c r="B9" s="5">
        <v>7628.6</v>
      </c>
      <c r="C9" s="5">
        <f t="shared" si="0"/>
        <v>7628.6</v>
      </c>
      <c r="D9" s="5">
        <v>1087</v>
      </c>
      <c r="E9" s="5">
        <f t="shared" si="2"/>
        <v>6541.6</v>
      </c>
      <c r="F9" s="5">
        <v>944.89</v>
      </c>
      <c r="G9" s="5">
        <v>1254.17</v>
      </c>
      <c r="H9" s="5">
        <v>4342.54</v>
      </c>
      <c r="I9" s="9">
        <f t="shared" si="1"/>
        <v>0</v>
      </c>
      <c r="J9" s="9"/>
    </row>
    <row r="10" spans="1:10" ht="15.75" x14ac:dyDescent="0.25">
      <c r="A10" s="4" t="s">
        <v>2</v>
      </c>
      <c r="B10" s="5">
        <v>6181.9</v>
      </c>
      <c r="C10" s="5">
        <f t="shared" si="0"/>
        <v>6181.9000000000005</v>
      </c>
      <c r="D10" s="5">
        <v>751</v>
      </c>
      <c r="E10" s="5">
        <f t="shared" si="2"/>
        <v>5430.9000000000005</v>
      </c>
      <c r="F10" s="5">
        <v>3698.72</v>
      </c>
      <c r="G10" s="5">
        <v>1669.66</v>
      </c>
      <c r="H10" s="5">
        <v>62.52</v>
      </c>
      <c r="I10" s="9">
        <f t="shared" si="1"/>
        <v>0</v>
      </c>
      <c r="J10" s="9"/>
    </row>
    <row r="11" spans="1:10" ht="15.75" x14ac:dyDescent="0.25">
      <c r="A11" s="4" t="s">
        <v>3</v>
      </c>
      <c r="B11" s="5">
        <v>5439.2</v>
      </c>
      <c r="C11" s="5">
        <f t="shared" si="0"/>
        <v>5439.2</v>
      </c>
      <c r="D11" s="5">
        <v>2781</v>
      </c>
      <c r="E11" s="5">
        <f t="shared" si="2"/>
        <v>2658.2</v>
      </c>
      <c r="F11" s="5">
        <v>457.64</v>
      </c>
      <c r="G11" s="5">
        <v>433.82</v>
      </c>
      <c r="H11" s="5">
        <v>1766.74</v>
      </c>
      <c r="I11" s="9">
        <f t="shared" si="1"/>
        <v>0</v>
      </c>
      <c r="J11" s="9"/>
    </row>
    <row r="12" spans="1:10" ht="15.75" x14ac:dyDescent="0.25">
      <c r="A12" s="4" t="s">
        <v>4</v>
      </c>
      <c r="B12" s="5">
        <v>5439.2</v>
      </c>
      <c r="C12" s="5">
        <f t="shared" si="0"/>
        <v>5439.2000000000007</v>
      </c>
      <c r="D12" s="5">
        <v>440</v>
      </c>
      <c r="E12" s="5">
        <f t="shared" si="2"/>
        <v>4999.2000000000007</v>
      </c>
      <c r="F12" s="5">
        <v>113.32</v>
      </c>
      <c r="G12" s="5">
        <v>104.07</v>
      </c>
      <c r="H12" s="5">
        <v>4781.8100000000004</v>
      </c>
      <c r="I12" s="9">
        <f t="shared" si="1"/>
        <v>0</v>
      </c>
      <c r="J12" s="9"/>
    </row>
    <row r="13" spans="1:10" ht="15.75" x14ac:dyDescent="0.25">
      <c r="A13" s="4"/>
      <c r="B13" s="5"/>
      <c r="C13" s="5"/>
      <c r="D13" s="5"/>
      <c r="E13" s="5"/>
      <c r="F13" s="5"/>
      <c r="G13" s="5"/>
      <c r="H13" s="5"/>
      <c r="J13" s="9"/>
    </row>
    <row r="14" spans="1:10" ht="15.75" x14ac:dyDescent="0.25">
      <c r="A14" s="4" t="s">
        <v>7</v>
      </c>
      <c r="B14" s="5">
        <f>SUM(B7:B12)</f>
        <v>91707.06</v>
      </c>
      <c r="C14" s="5">
        <f t="shared" ref="C14:I14" si="3">SUM(C7:C12)</f>
        <v>91707.06</v>
      </c>
      <c r="D14" s="5">
        <f>SUM(D7:D12)</f>
        <v>46357</v>
      </c>
      <c r="E14" s="5">
        <f t="shared" si="3"/>
        <v>45350.06</v>
      </c>
      <c r="F14" s="5">
        <f t="shared" si="3"/>
        <v>19298.899999999998</v>
      </c>
      <c r="G14" s="5">
        <f t="shared" si="3"/>
        <v>10210.199999999999</v>
      </c>
      <c r="H14" s="5">
        <f t="shared" si="3"/>
        <v>15840.96</v>
      </c>
      <c r="I14" s="5">
        <f t="shared" si="3"/>
        <v>0</v>
      </c>
      <c r="J14" s="9"/>
    </row>
    <row r="15" spans="1:10" ht="15.75" x14ac:dyDescent="0.25">
      <c r="A15" s="2"/>
      <c r="B15" s="2"/>
      <c r="C15" s="2"/>
      <c r="D15" s="7"/>
      <c r="E15" s="2"/>
      <c r="F15" s="2"/>
      <c r="G15" s="2"/>
      <c r="H15" s="2"/>
    </row>
  </sheetData>
  <mergeCells count="7">
    <mergeCell ref="F4:H4"/>
    <mergeCell ref="B2:E2"/>
    <mergeCell ref="A4:A5"/>
    <mergeCell ref="B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94" firstPageNumber="187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20"/>
  <sheetViews>
    <sheetView tabSelected="1" workbookViewId="0">
      <selection activeCell="C30" sqref="C30"/>
    </sheetView>
  </sheetViews>
  <sheetFormatPr defaultRowHeight="12.75" x14ac:dyDescent="0.2"/>
  <cols>
    <col min="1" max="1" width="13.5703125" customWidth="1"/>
    <col min="2" max="2" width="13" customWidth="1"/>
    <col min="3" max="4" width="12.7109375" customWidth="1"/>
    <col min="5" max="5" width="15" customWidth="1"/>
    <col min="6" max="6" width="12.140625" customWidth="1"/>
    <col min="7" max="7" width="14" customWidth="1"/>
    <col min="8" max="8" width="13.85546875" customWidth="1"/>
    <col min="9" max="9" width="10.140625" bestFit="1" customWidth="1"/>
    <col min="11" max="11" width="11.5703125" customWidth="1"/>
  </cols>
  <sheetData>
    <row r="6" spans="1:11" x14ac:dyDescent="0.2">
      <c r="B6" s="23" t="s">
        <v>22</v>
      </c>
      <c r="C6" s="24"/>
      <c r="D6" s="24"/>
      <c r="E6" s="24"/>
      <c r="F6" s="24"/>
      <c r="G6" s="24"/>
      <c r="H6" s="24"/>
    </row>
    <row r="8" spans="1:11" x14ac:dyDescent="0.2">
      <c r="B8" s="24"/>
      <c r="C8" s="24"/>
      <c r="D8" s="24"/>
      <c r="E8" s="24"/>
      <c r="F8" s="24"/>
      <c r="G8" s="24"/>
      <c r="H8" s="24"/>
    </row>
    <row r="10" spans="1:11" x14ac:dyDescent="0.2">
      <c r="A10" s="25" t="s">
        <v>5</v>
      </c>
      <c r="B10" s="27" t="s">
        <v>23</v>
      </c>
      <c r="C10" s="27" t="s">
        <v>24</v>
      </c>
      <c r="D10" s="27" t="s">
        <v>25</v>
      </c>
      <c r="E10" s="27" t="s">
        <v>20</v>
      </c>
      <c r="F10" s="28"/>
      <c r="G10" s="29"/>
      <c r="H10" s="30"/>
    </row>
    <row r="11" spans="1:11" ht="76.5" x14ac:dyDescent="0.2">
      <c r="A11" s="26"/>
      <c r="B11" s="26"/>
      <c r="C11" s="26"/>
      <c r="D11" s="26"/>
      <c r="E11" s="26"/>
      <c r="F11" s="10" t="s">
        <v>9</v>
      </c>
      <c r="G11" s="11" t="s">
        <v>26</v>
      </c>
      <c r="H11" s="10" t="s">
        <v>8</v>
      </c>
    </row>
    <row r="12" spans="1:11" s="13" customFormat="1" x14ac:dyDescent="0.2">
      <c r="A12" s="12">
        <v>1</v>
      </c>
      <c r="B12" s="12">
        <v>2</v>
      </c>
      <c r="C12" s="12">
        <v>3</v>
      </c>
      <c r="D12" s="12">
        <v>4</v>
      </c>
      <c r="E12" s="12">
        <v>7</v>
      </c>
      <c r="F12" s="12">
        <v>8</v>
      </c>
      <c r="G12" s="12">
        <v>9</v>
      </c>
      <c r="H12" s="12">
        <v>10</v>
      </c>
    </row>
    <row r="13" spans="1:11" ht="15.75" x14ac:dyDescent="0.25">
      <c r="A13" s="14" t="s">
        <v>0</v>
      </c>
      <c r="B13" s="5">
        <v>58875.4</v>
      </c>
      <c r="C13" s="15">
        <f t="shared" ref="C13:C18" si="0">SUM(D13,E13)</f>
        <v>59832.34</v>
      </c>
      <c r="D13" s="15">
        <v>41932</v>
      </c>
      <c r="E13" s="15">
        <f>SUM(F13:H13)</f>
        <v>17900.34</v>
      </c>
      <c r="F13" s="15">
        <v>8723.9</v>
      </c>
      <c r="G13" s="15">
        <v>8697.9699999999993</v>
      </c>
      <c r="H13" s="15">
        <v>478.47</v>
      </c>
      <c r="I13" s="9">
        <f t="shared" ref="I13:I18" si="1">C13-B13</f>
        <v>956.93999999999505</v>
      </c>
      <c r="K13" s="9"/>
    </row>
    <row r="14" spans="1:11" ht="15.75" x14ac:dyDescent="0.25">
      <c r="A14" s="14" t="s">
        <v>6</v>
      </c>
      <c r="B14" s="5">
        <v>7374.6</v>
      </c>
      <c r="C14" s="15">
        <f t="shared" si="0"/>
        <v>7374.6</v>
      </c>
      <c r="D14" s="15">
        <v>1575</v>
      </c>
      <c r="E14" s="15">
        <f t="shared" ref="E14:E18" si="2">SUM(F14:H14)</f>
        <v>5799.6</v>
      </c>
      <c r="F14" s="15">
        <v>1277.5999999999999</v>
      </c>
      <c r="G14" s="15">
        <v>479.02</v>
      </c>
      <c r="H14" s="15">
        <v>4042.98</v>
      </c>
      <c r="I14" s="9">
        <f t="shared" si="1"/>
        <v>0</v>
      </c>
      <c r="K14" s="9"/>
    </row>
    <row r="15" spans="1:11" ht="15.75" x14ac:dyDescent="0.25">
      <c r="A15" s="14" t="s">
        <v>1</v>
      </c>
      <c r="B15" s="5">
        <v>7541.1</v>
      </c>
      <c r="C15" s="15">
        <f t="shared" si="0"/>
        <v>7541.1</v>
      </c>
      <c r="D15" s="15">
        <v>1123</v>
      </c>
      <c r="E15" s="15">
        <f t="shared" si="2"/>
        <v>6418.1</v>
      </c>
      <c r="F15" s="15">
        <v>3168.6</v>
      </c>
      <c r="G15" s="15">
        <v>489.46</v>
      </c>
      <c r="H15" s="15">
        <v>2760.04</v>
      </c>
      <c r="I15" s="9">
        <f t="shared" si="1"/>
        <v>0</v>
      </c>
      <c r="K15" s="9"/>
    </row>
    <row r="16" spans="1:11" ht="15.75" x14ac:dyDescent="0.25">
      <c r="A16" s="14" t="s">
        <v>2</v>
      </c>
      <c r="B16" s="5">
        <v>6111</v>
      </c>
      <c r="C16" s="15">
        <f t="shared" si="0"/>
        <v>6111</v>
      </c>
      <c r="D16" s="15">
        <v>778</v>
      </c>
      <c r="E16" s="15">
        <f t="shared" si="2"/>
        <v>5333</v>
      </c>
      <c r="F16" s="15">
        <v>4786.2</v>
      </c>
      <c r="G16" s="15">
        <v>204.92</v>
      </c>
      <c r="H16" s="15">
        <v>341.88</v>
      </c>
      <c r="I16" s="9">
        <f t="shared" si="1"/>
        <v>0</v>
      </c>
      <c r="K16" s="9"/>
    </row>
    <row r="17" spans="1:11" ht="15.75" x14ac:dyDescent="0.25">
      <c r="A17" s="14" t="s">
        <v>3</v>
      </c>
      <c r="B17" s="5">
        <v>5376.8</v>
      </c>
      <c r="C17" s="15">
        <f t="shared" si="0"/>
        <v>5376.8</v>
      </c>
      <c r="D17" s="15">
        <v>2937</v>
      </c>
      <c r="E17" s="15">
        <f t="shared" si="2"/>
        <v>2439.8000000000002</v>
      </c>
      <c r="F17" s="15">
        <v>234.7</v>
      </c>
      <c r="G17" s="15">
        <v>142.27000000000001</v>
      </c>
      <c r="H17" s="15">
        <v>2062.83</v>
      </c>
      <c r="I17" s="9">
        <f t="shared" si="1"/>
        <v>0</v>
      </c>
      <c r="K17" s="9"/>
    </row>
    <row r="18" spans="1:11" ht="15.75" x14ac:dyDescent="0.25">
      <c r="A18" s="14" t="s">
        <v>4</v>
      </c>
      <c r="B18" s="5">
        <v>5377</v>
      </c>
      <c r="C18" s="15">
        <f t="shared" si="0"/>
        <v>5377</v>
      </c>
      <c r="D18" s="15">
        <v>445</v>
      </c>
      <c r="E18" s="15">
        <f t="shared" si="2"/>
        <v>4932</v>
      </c>
      <c r="F18" s="15">
        <v>177.9</v>
      </c>
      <c r="G18" s="15">
        <v>92.66</v>
      </c>
      <c r="H18" s="15">
        <v>4661.4399999999996</v>
      </c>
      <c r="I18" s="9">
        <f t="shared" si="1"/>
        <v>0</v>
      </c>
      <c r="K18" s="9"/>
    </row>
    <row r="19" spans="1:11" x14ac:dyDescent="0.2">
      <c r="A19" s="14"/>
      <c r="B19" s="15"/>
      <c r="C19" s="15"/>
      <c r="D19" s="15"/>
      <c r="E19" s="15"/>
      <c r="F19" s="15"/>
      <c r="G19" s="15"/>
      <c r="H19" s="15"/>
      <c r="K19" s="9"/>
    </row>
    <row r="20" spans="1:11" x14ac:dyDescent="0.2">
      <c r="A20" s="14" t="s">
        <v>7</v>
      </c>
      <c r="B20" s="15">
        <f>SUM(B13:B18)</f>
        <v>90655.900000000009</v>
      </c>
      <c r="C20" s="15">
        <f t="shared" ref="C20:I20" si="3">SUM(C13:C18)</f>
        <v>91612.840000000011</v>
      </c>
      <c r="D20" s="15">
        <f t="shared" si="3"/>
        <v>48790</v>
      </c>
      <c r="E20" s="15">
        <f t="shared" si="3"/>
        <v>42822.840000000004</v>
      </c>
      <c r="F20" s="15">
        <f t="shared" si="3"/>
        <v>18368.900000000001</v>
      </c>
      <c r="G20" s="15">
        <f t="shared" si="3"/>
        <v>10106.299999999999</v>
      </c>
      <c r="H20" s="15">
        <f t="shared" si="3"/>
        <v>14347.64</v>
      </c>
      <c r="I20" s="15">
        <f t="shared" si="3"/>
        <v>956.93999999999505</v>
      </c>
      <c r="K20" s="9"/>
    </row>
  </sheetData>
  <mergeCells count="8">
    <mergeCell ref="B6:H6"/>
    <mergeCell ref="B8:H8"/>
    <mergeCell ref="A10:A11"/>
    <mergeCell ref="B10:B11"/>
    <mergeCell ref="C10:C11"/>
    <mergeCell ref="D10:D11"/>
    <mergeCell ref="E10:E11"/>
    <mergeCell ref="F10:H10"/>
  </mergeCells>
  <pageMargins left="0.70866141732283472" right="0.70866141732283472" top="0.74803149606299213" bottom="0.74803149606299213" header="0.31496062992125984" footer="0.31496062992125984"/>
  <pageSetup paperSize="9" firstPageNumber="188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2022</vt:lpstr>
      <vt:lpstr>2023</vt:lpstr>
      <vt:lpstr>2024</vt:lpstr>
      <vt:lpstr>'2022'!Область_печати</vt:lpstr>
      <vt:lpstr>'2023'!Область_печати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Лидия В. Сутыгина</cp:lastModifiedBy>
  <cp:lastPrinted>2021-11-01T05:23:41Z</cp:lastPrinted>
  <dcterms:created xsi:type="dcterms:W3CDTF">1996-10-08T23:32:33Z</dcterms:created>
  <dcterms:modified xsi:type="dcterms:W3CDTF">2021-11-02T04:17:21Z</dcterms:modified>
</cp:coreProperties>
</file>