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lerMS\Desktop\Формирование бюджета 2025\Бюджет 2025 года\Бюджет 2025 года - 1 чтени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Бюджет!$A$20</definedName>
    <definedName name="FIO" localSheetId="0">Бюджет!$E$20</definedName>
    <definedName name="LAST_CELL" localSheetId="0">Бюджет!$I$65</definedName>
    <definedName name="SIGN" localSheetId="0">Бюджет!$A$20:$G$23</definedName>
    <definedName name="_xlnm.Print_Titles" localSheetId="0">Бюджет!$5:$6</definedName>
  </definedNames>
  <calcPr calcId="152511"/>
</workbook>
</file>

<file path=xl/calcChain.xml><?xml version="1.0" encoding="utf-8"?>
<calcChain xmlns="http://schemas.openxmlformats.org/spreadsheetml/2006/main">
  <c r="C8" i="1" l="1"/>
  <c r="G32" i="1" l="1"/>
  <c r="F32" i="1"/>
  <c r="E32" i="1"/>
  <c r="C32" i="1"/>
  <c r="D32" i="1"/>
  <c r="C34" i="1"/>
  <c r="D34" i="1"/>
  <c r="E34" i="1"/>
  <c r="F34" i="1"/>
  <c r="G34" i="1"/>
  <c r="G19" i="1"/>
  <c r="F19" i="1"/>
  <c r="E19" i="1"/>
  <c r="D19" i="1"/>
  <c r="C19" i="1"/>
  <c r="C17" i="1" l="1"/>
  <c r="D8" i="1" l="1"/>
  <c r="D17" i="1" l="1"/>
  <c r="G58" i="1"/>
  <c r="F58" i="1"/>
  <c r="E58" i="1"/>
  <c r="G56" i="1"/>
  <c r="F56" i="1"/>
  <c r="E56" i="1"/>
  <c r="G53" i="1"/>
  <c r="F53" i="1"/>
  <c r="E53" i="1"/>
  <c r="G49" i="1"/>
  <c r="F49" i="1"/>
  <c r="E49" i="1"/>
  <c r="G46" i="1"/>
  <c r="F46" i="1"/>
  <c r="E46" i="1"/>
  <c r="G44" i="1"/>
  <c r="F44" i="1"/>
  <c r="E44" i="1"/>
  <c r="G41" i="1"/>
  <c r="F41" i="1"/>
  <c r="E41" i="1"/>
  <c r="G28" i="1"/>
  <c r="F28" i="1"/>
  <c r="E28" i="1"/>
  <c r="G22" i="1"/>
  <c r="F22" i="1"/>
  <c r="E22" i="1"/>
  <c r="G17" i="1"/>
  <c r="F17" i="1"/>
  <c r="E17" i="1"/>
  <c r="G8" i="1"/>
  <c r="F8" i="1"/>
  <c r="E8" i="1"/>
  <c r="D58" i="1"/>
  <c r="D56" i="1"/>
  <c r="D53" i="1"/>
  <c r="D49" i="1"/>
  <c r="D46" i="1"/>
  <c r="D44" i="1"/>
  <c r="D41" i="1"/>
  <c r="D28" i="1"/>
  <c r="D22" i="1"/>
  <c r="C22" i="1"/>
  <c r="C7" i="1" s="1"/>
  <c r="C28" i="1"/>
  <c r="C41" i="1"/>
  <c r="C49" i="1"/>
  <c r="C44" i="1"/>
  <c r="C46" i="1"/>
  <c r="C53" i="1"/>
  <c r="C56" i="1"/>
  <c r="C58" i="1"/>
  <c r="F7" i="1" l="1"/>
  <c r="G7" i="1"/>
  <c r="E7" i="1"/>
  <c r="D7" i="1"/>
</calcChain>
</file>

<file path=xl/sharedStrings.xml><?xml version="1.0" encoding="utf-8"?>
<sst xmlns="http://schemas.openxmlformats.org/spreadsheetml/2006/main" count="122" uniqueCount="122">
  <si>
    <t>Наименование кода</t>
  </si>
  <si>
    <t>Итого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</si>
  <si>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</si>
  <si>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</si>
  <si>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</si>
  <si>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</si>
  <si>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</si>
  <si>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</si>
  <si>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</si>
  <si>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</si>
  <si>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</si>
  <si>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</si>
  <si>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Другие общегосударственные вопросы</t>
  </si>
  <si>
    <t>0113</t>
  </si>
  <si>
    <t>Мобилизационная и вневойсковая подготовка</t>
  </si>
  <si>
    <t>0203</t>
  </si>
  <si>
    <t>Обеспечение пожарной безопасности</t>
  </si>
  <si>
    <t>0310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</si>
  <si>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</si>
  <si>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</si>
  <si>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</si>
  <si>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</si>
  <si>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</si>
  <si>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</si>
  <si>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</si>
  <si>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</si>
  <si>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Другие вопросы в области национальной экономики</t>
  </si>
  <si>
    <t>0412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</si>
  <si>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</si>
  <si>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</si>
  <si>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</si>
  <si>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</si>
  <si>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</si>
  <si>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</si>
  <si>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</si>
  <si>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</si>
  <si>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</si>
  <si>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</si>
  <si>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</si>
  <si>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</si>
  <si>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</si>
  <si>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</si>
  <si>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</si>
  <si>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</si>
  <si>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</si>
  <si>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</si>
  <si>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</t>
  </si>
  <si>
    <t>0801</t>
  </si>
  <si>
    <t>Другие вопросы в области культуры, кинематографии</t>
  </si>
  <si>
    <t>0804</t>
  </si>
  <si>
    <t>Другие вопросы в области здравоохранения</t>
  </si>
  <si>
    <t>0909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</si>
  <si>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</si>
  <si>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</si>
  <si>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</si>
  <si>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</si>
  <si>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</si>
  <si>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</si>
  <si>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</si>
  <si>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</si>
  <si>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</si>
  <si>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</si>
  <si>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Телевидение и радиовещание</t>
  </si>
  <si>
    <t>1201</t>
  </si>
  <si>
    <t>Периодическая печать и издательства</t>
  </si>
  <si>
    <t>1202</t>
  </si>
  <si>
    <t>Обслуживание государственного внутреннего и муниципального долга</t>
  </si>
  <si>
    <t>1301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</si>
  <si>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</si>
  <si>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</si>
  <si>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</si>
  <si>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</si>
  <si>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Общегосударственные вопросы</t>
  </si>
  <si>
    <t>0100</t>
  </si>
  <si>
    <t>Коды разделов, подразделов</t>
  </si>
  <si>
    <t>Национальная оборона</t>
  </si>
  <si>
    <t>0200</t>
  </si>
  <si>
    <t>Национальная безопасность и правоохранительная деятельность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</si>
  <si>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</si>
  <si>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</si>
  <si>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</si>
  <si>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</si>
  <si>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</si>
  <si>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</si>
  <si>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кинематография</t>
  </si>
  <si>
    <t>0800</t>
  </si>
  <si>
    <t>Здравоохранение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</si>
  <si>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</si>
  <si>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</si>
  <si>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</si>
  <si>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</si>
  <si>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</si>
  <si>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</si>
  <si>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</si>
  <si>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Обслуживание государственного и муниципального долга</t>
  </si>
  <si>
    <t>1300</t>
  </si>
  <si>
    <t>Межбюджетные трансферты общего характера бюджетам бюджетной системы Российской Федерации</t>
  </si>
  <si>
    <t>1400</t>
  </si>
  <si>
    <t>0300</t>
  </si>
  <si>
    <t>Проект на 2025 год</t>
  </si>
  <si>
    <t>0107</t>
  </si>
  <si>
    <t>0111</t>
  </si>
  <si>
    <t>Обеспечение проведения выборов и референдумов</t>
  </si>
  <si>
    <t>Резервные фонды</t>
  </si>
  <si>
    <t>1</t>
  </si>
  <si>
    <t>2</t>
  </si>
  <si>
    <t>5</t>
  </si>
  <si>
    <t>6</t>
  </si>
  <si>
    <t>7</t>
  </si>
  <si>
    <t xml:space="preserve">Приложение 2                                                                                                                                                             </t>
  </si>
  <si>
    <t>Проект на 2026 год</t>
  </si>
  <si>
    <t>0600</t>
  </si>
  <si>
    <t>0605</t>
  </si>
  <si>
    <t>Другие вопросы в области национальной безопасности и правоохранительной деятельности</t>
  </si>
  <si>
    <t>Другие вопросы в области охраны окружающей среды</t>
  </si>
  <si>
    <t>Охрана окружающей среды</t>
  </si>
  <si>
    <t>(тыс. рублей)</t>
  </si>
  <si>
    <t>Распределение бюджетных ассигнований бюджета муниципального образования "Александровский район"                                                                                                                                                                        по разделам и подразделам классификации расходов бюджетов в 2023 - 2027 годах</t>
  </si>
  <si>
    <t>Исполнено за 2023 год*</t>
  </si>
  <si>
    <t>Ожидаемое исполнение  за 2024 год*</t>
  </si>
  <si>
    <t>Проект на 2027 год</t>
  </si>
  <si>
    <t>0314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</si>
</sst>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0" xfId="0" applyFont="1"/>
    <xf numFmtId="164" fontId="1" fillId="0" borderId="3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right" vertical="top" wrapText="1"/>
    </xf>
    <xf numFmtId="0" fontId="4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60"/>
  <sheetViews>
    <sheetView showGridLines="0" tabSelected="1" view="pageLayout" topLeftCell="A74" zoomScaleNormal="100" workbookViewId="0">
      <selection activeCell="B62" sqref="B62"/>
    </sheetView>
  </sheetViews>
  <sheetFormatPr defaultRowHeight="15.75" x14ac:dyDescent="0.25"/>
  <cols>
    <col min="1" max="1" width="74.42578125" style="1" customWidth="1"/>
    <col min="2" max="2" width="19.140625" style="1" customWidth="1"/>
    <col min="3" max="3" width="14.140625" style="1" customWidth="1"/>
    <col min="4" max="4" width="14.5703125" style="1" customWidth="1"/>
    <col min="5" max="5" width="12.42578125" style="1" customWidth="1"/>
    <col min="6" max="6" width="13.140625" style="1" customWidth="1"/>
    <col min="7" max="7" width="13.28515625" style="1" customWidth="1"/>
    <col min="8" max="9" width="9.140625" style="1" customWidth="1"/>
    <col min="10" max="16384" width="9.140625" style="1"/>
  </cols>
  <sheetData>
    <row r="1" spans="1:7" x14ac:dyDescent="0.25">
      <c r="A1" s="2"/>
      <c r="B1" s="2"/>
      <c r="C1" s="22"/>
      <c r="D1" s="22"/>
      <c r="E1" s="24" t="s">
        <v>109</v>
      </c>
      <c r="F1" s="25"/>
      <c r="G1" s="25"/>
    </row>
    <row r="2" spans="1:7" x14ac:dyDescent="0.25">
      <c r="A2" s="2"/>
      <c r="B2" s="2"/>
      <c r="C2" s="28"/>
      <c r="D2" s="29"/>
      <c r="E2" s="29"/>
      <c r="F2" s="29"/>
      <c r="G2" s="29"/>
    </row>
    <row r="3" spans="1:7" ht="37.5" customHeight="1" x14ac:dyDescent="0.25">
      <c r="A3" s="26" t="s">
        <v>117</v>
      </c>
      <c r="B3" s="26"/>
      <c r="C3" s="26"/>
      <c r="D3" s="26"/>
      <c r="E3" s="26"/>
      <c r="F3" s="26"/>
      <c r="G3" s="27"/>
    </row>
    <row r="4" spans="1:7" x14ac:dyDescent="0.25">
      <c r="A4" s="2"/>
      <c r="B4" s="2"/>
      <c r="C4" s="2"/>
      <c r="D4" s="2"/>
      <c r="E4" s="2"/>
      <c r="F4" s="2"/>
      <c r="G4" s="23" t="s">
        <v>116</v>
      </c>
    </row>
    <row r="5" spans="1:7" ht="47.25" x14ac:dyDescent="0.25">
      <c r="A5" s="3" t="s">
        <v>0</v>
      </c>
      <c r="B5" s="4" t="s">
        <v>74</v>
      </c>
      <c r="C5" s="5" t="s">
        <v>118</v>
      </c>
      <c r="D5" s="5" t="s">
        <v>119</v>
      </c>
      <c r="E5" s="6" t="s">
        <v>99</v>
      </c>
      <c r="F5" s="6" t="s">
        <v>110</v>
      </c>
      <c r="G5" s="6" t="s">
        <v>120</v>
      </c>
    </row>
    <row r="6" spans="1:7" s="7" customFormat="1" x14ac:dyDescent="0.25">
      <c r="A6" s="3" t="s">
        <v>104</v>
      </c>
      <c r="B6" s="4" t="s">
        <v>105</v>
      </c>
      <c r="C6" s="4">
        <v>3</v>
      </c>
      <c r="D6" s="4">
        <v>4</v>
      </c>
      <c r="E6" s="6" t="s">
        <v>106</v>
      </c>
      <c r="F6" s="6" t="s">
        <v>107</v>
      </c>
      <c r="G6" s="6" t="s">
        <v>108</v>
      </c>
    </row>
    <row r="7" spans="1:7" x14ac:dyDescent="0.25">
      <c r="A7" s="8" t="s">
        <v>1</v>
      </c>
      <c r="B7" s="9"/>
      <c r="C7" s="14">
        <f>SUM(C8,C17,C19,C22,C28,C32,C34,C41,C44,C46,C49,C53,C56,C58)</f>
        <v>964628.30000000016</v>
      </c>
      <c r="D7" s="14">
        <f>SUM(D8,D17,D19,D22,D28,D32,D34,D41,D44,D46,D49,D53,D56,D58)</f>
        <v>947309.29999999993</v>
      </c>
      <c r="E7" s="14">
        <f t="shared" ref="E7:G7" si="0">SUM(E8,E17,E19,E22,E28,E32,E34,E41,E44,E46,E49,E53,E56,E58)</f>
        <v>772871.20000000007</v>
      </c>
      <c r="F7" s="14">
        <f t="shared" si="0"/>
        <v>709042.7</v>
      </c>
      <c r="G7" s="14">
        <f t="shared" si="0"/>
        <v>698236.99999999988</v>
      </c>
    </row>
    <row r="8" spans="1:7" x14ac:dyDescent="0.25">
      <c r="A8" s="10" t="s">
        <v>72</v>
      </c>
      <c r="B8" s="11" t="s">
        <v>73</v>
      </c>
      <c r="C8" s="14">
        <f>SUM(C9:C16)</f>
        <v>69871.199999999997</v>
      </c>
      <c r="D8" s="14">
        <f>SUM(D9:D16)</f>
        <v>78230.7</v>
      </c>
      <c r="E8" s="14">
        <f>SUM(E9:E16)</f>
        <v>89562.1</v>
      </c>
      <c r="F8" s="14">
        <f>SUM(F9:F16)</f>
        <v>89259.1</v>
      </c>
      <c r="G8" s="14">
        <f>SUM(G9:G16)</f>
        <v>96009.5</v>
      </c>
    </row>
    <row r="9" spans="1:7" ht="31.5" x14ac:dyDescent="0.25">
      <c r="A9" s="12" t="s">
        <v>2</v>
      </c>
      <c r="B9" s="13" t="s">
        <v>3</v>
      </c>
      <c r="C9" s="15">
        <v>3794.4</v>
      </c>
      <c r="D9" s="18">
        <v>2956.1</v>
      </c>
      <c r="E9" s="21">
        <v>3203.1</v>
      </c>
      <c r="F9" s="21">
        <v>3143.1</v>
      </c>
      <c r="G9" s="21">
        <v>3203.1</v>
      </c>
    </row>
    <row r="10" spans="1:7" ht="47.25" x14ac:dyDescent="0.25">
      <c r="A10" s="12" t="s">
        <v>4</v>
      </c>
      <c r="B10" s="13" t="s">
        <v>5</v>
      </c>
      <c r="C10" s="15">
        <v>1020.3</v>
      </c>
      <c r="D10" s="18">
        <v>1143.2</v>
      </c>
      <c r="E10" s="21">
        <v>1075.8</v>
      </c>
      <c r="F10" s="21">
        <v>1075.8</v>
      </c>
      <c r="G10" s="21">
        <v>1075.8</v>
      </c>
    </row>
    <row r="11" spans="1:7" ht="47.25" x14ac:dyDescent="0.25">
      <c r="A11" s="12" t="s">
        <v>6</v>
      </c>
      <c r="B11" s="13" t="s">
        <v>7</v>
      </c>
      <c r="C11" s="15">
        <v>42125.2</v>
      </c>
      <c r="D11" s="18">
        <v>46506.7</v>
      </c>
      <c r="E11" s="21">
        <v>48841.4</v>
      </c>
      <c r="F11" s="21">
        <v>48901.4</v>
      </c>
      <c r="G11" s="21">
        <v>48801.4</v>
      </c>
    </row>
    <row r="12" spans="1:7" x14ac:dyDescent="0.25">
      <c r="A12" s="12" t="s">
        <v>8</v>
      </c>
      <c r="B12" s="13" t="s">
        <v>9</v>
      </c>
      <c r="C12" s="15">
        <v>2</v>
      </c>
      <c r="D12" s="18">
        <v>8</v>
      </c>
      <c r="E12" s="21">
        <v>0</v>
      </c>
      <c r="F12" s="21">
        <v>0</v>
      </c>
      <c r="G12" s="21">
        <v>0</v>
      </c>
    </row>
    <row r="13" spans="1:7" ht="31.5" x14ac:dyDescent="0.25">
      <c r="A13" s="12" t="s">
        <v>10</v>
      </c>
      <c r="B13" s="13" t="s">
        <v>11</v>
      </c>
      <c r="C13" s="15">
        <v>13479.8</v>
      </c>
      <c r="D13" s="18">
        <v>13930.7</v>
      </c>
      <c r="E13" s="15">
        <v>14935.1</v>
      </c>
      <c r="F13" s="15">
        <v>14425.1</v>
      </c>
      <c r="G13" s="15">
        <v>14595.1</v>
      </c>
    </row>
    <row r="14" spans="1:7" x14ac:dyDescent="0.25">
      <c r="A14" s="12" t="s">
        <v>102</v>
      </c>
      <c r="B14" s="13" t="s">
        <v>100</v>
      </c>
      <c r="C14" s="15">
        <v>0</v>
      </c>
      <c r="D14" s="15"/>
      <c r="E14" s="15"/>
      <c r="F14" s="15"/>
      <c r="G14" s="15"/>
    </row>
    <row r="15" spans="1:7" x14ac:dyDescent="0.25">
      <c r="A15" s="12" t="s">
        <v>103</v>
      </c>
      <c r="B15" s="13" t="s">
        <v>101</v>
      </c>
      <c r="C15" s="15">
        <v>0</v>
      </c>
      <c r="D15" s="18">
        <v>865</v>
      </c>
      <c r="E15" s="21">
        <v>2000</v>
      </c>
      <c r="F15" s="21">
        <v>2000</v>
      </c>
      <c r="G15" s="21">
        <v>2000</v>
      </c>
    </row>
    <row r="16" spans="1:7" x14ac:dyDescent="0.25">
      <c r="A16" s="12" t="s">
        <v>12</v>
      </c>
      <c r="B16" s="13" t="s">
        <v>13</v>
      </c>
      <c r="C16" s="15">
        <v>9449.5</v>
      </c>
      <c r="D16" s="18">
        <v>12821</v>
      </c>
      <c r="E16" s="21">
        <v>19506.7</v>
      </c>
      <c r="F16" s="21">
        <v>19713.7</v>
      </c>
      <c r="G16" s="21">
        <v>26334.1</v>
      </c>
    </row>
    <row r="17" spans="1:7" x14ac:dyDescent="0.25">
      <c r="A17" s="10" t="s">
        <v>75</v>
      </c>
      <c r="B17" s="11" t="s">
        <v>76</v>
      </c>
      <c r="C17" s="17">
        <f>SUM(C18)</f>
        <v>2648.1</v>
      </c>
      <c r="D17" s="17">
        <f>SUM(D18)</f>
        <v>2186.4</v>
      </c>
      <c r="E17" s="17">
        <f t="shared" ref="E17:G17" si="1">SUM(E18)</f>
        <v>0</v>
      </c>
      <c r="F17" s="17">
        <f t="shared" si="1"/>
        <v>0</v>
      </c>
      <c r="G17" s="17">
        <f t="shared" si="1"/>
        <v>0</v>
      </c>
    </row>
    <row r="18" spans="1:7" x14ac:dyDescent="0.25">
      <c r="A18" s="12" t="s">
        <v>14</v>
      </c>
      <c r="B18" s="13" t="s">
        <v>15</v>
      </c>
      <c r="C18" s="15">
        <v>2648.1</v>
      </c>
      <c r="D18" s="15">
        <v>2186.4</v>
      </c>
      <c r="E18" s="16"/>
      <c r="F18" s="16"/>
      <c r="G18" s="16"/>
    </row>
    <row r="19" spans="1:7" x14ac:dyDescent="0.25">
      <c r="A19" s="10" t="s">
        <v>77</v>
      </c>
      <c r="B19" s="3" t="s">
        <v>98</v>
      </c>
      <c r="C19" s="17">
        <f>SUM(C20:C21)</f>
        <v>643</v>
      </c>
      <c r="D19" s="17">
        <f t="shared" ref="D19:G19" si="2">SUM(D20:D21)</f>
        <v>1160.5</v>
      </c>
      <c r="E19" s="17">
        <f t="shared" si="2"/>
        <v>1302</v>
      </c>
      <c r="F19" s="17">
        <f t="shared" si="2"/>
        <v>1080</v>
      </c>
      <c r="G19" s="17">
        <f t="shared" si="2"/>
        <v>110</v>
      </c>
    </row>
    <row r="20" spans="1:7" x14ac:dyDescent="0.25">
      <c r="A20" s="12" t="s">
        <v>16</v>
      </c>
      <c r="B20" s="13" t="s">
        <v>17</v>
      </c>
      <c r="C20" s="15">
        <v>493</v>
      </c>
      <c r="D20" s="15">
        <v>1010.5</v>
      </c>
      <c r="E20" s="21">
        <v>1152</v>
      </c>
      <c r="F20" s="21">
        <v>1080</v>
      </c>
      <c r="G20" s="21">
        <v>110</v>
      </c>
    </row>
    <row r="21" spans="1:7" ht="31.5" x14ac:dyDescent="0.25">
      <c r="A21" s="12" t="s">
        <v>113</v>
      </c>
      <c r="B21" s="13" t="s">
        <v>121</v>
      </c>
      <c r="C21" s="15">
        <v>150</v>
      </c>
      <c r="D21" s="15">
        <v>150</v>
      </c>
      <c r="E21" s="21">
        <v>150</v>
      </c>
      <c r="F21" s="21">
        <v>0</v>
      </c>
      <c r="G21" s="21">
        <v>0</v>
      </c>
    </row>
    <row r="22" spans="1:7" x14ac:dyDescent="0.25">
      <c r="A22" s="10" t="s">
        <v>78</v>
      </c>
      <c r="B22" s="11" t="s">
        <v>79</v>
      </c>
      <c r="C22" s="17">
        <f>SUM(C23:C27)</f>
        <v>34791.300000000003</v>
      </c>
      <c r="D22" s="17">
        <f>SUM(D23:D27)</f>
        <v>72265.5</v>
      </c>
      <c r="E22" s="17">
        <f t="shared" ref="E22:G22" si="3">SUM(E23:E27)</f>
        <v>29335.8</v>
      </c>
      <c r="F22" s="17">
        <f t="shared" si="3"/>
        <v>28385.7</v>
      </c>
      <c r="G22" s="17">
        <f t="shared" si="3"/>
        <v>27945.200000000001</v>
      </c>
    </row>
    <row r="23" spans="1:7" x14ac:dyDescent="0.25">
      <c r="A23" s="12" t="s">
        <v>18</v>
      </c>
      <c r="B23" s="13" t="s">
        <v>19</v>
      </c>
      <c r="C23" s="15">
        <v>2000.4</v>
      </c>
      <c r="D23" s="18">
        <v>4822.3</v>
      </c>
      <c r="E23" s="21">
        <v>2572</v>
      </c>
      <c r="F23" s="21">
        <v>1979</v>
      </c>
      <c r="G23" s="21">
        <v>1979</v>
      </c>
    </row>
    <row r="24" spans="1:7" x14ac:dyDescent="0.25">
      <c r="A24" s="12" t="s">
        <v>20</v>
      </c>
      <c r="B24" s="13" t="s">
        <v>21</v>
      </c>
      <c r="C24" s="15">
        <v>17588</v>
      </c>
      <c r="D24" s="18">
        <v>39739.4</v>
      </c>
      <c r="E24" s="21">
        <v>20637.2</v>
      </c>
      <c r="F24" s="21">
        <v>20151.8</v>
      </c>
      <c r="G24" s="21">
        <v>20151.8</v>
      </c>
    </row>
    <row r="25" spans="1:7" x14ac:dyDescent="0.25">
      <c r="A25" s="12" t="s">
        <v>22</v>
      </c>
      <c r="B25" s="13" t="s">
        <v>23</v>
      </c>
      <c r="C25" s="15">
        <v>3544.3</v>
      </c>
      <c r="D25" s="18">
        <v>25762.1</v>
      </c>
      <c r="E25" s="21">
        <v>4723.8999999999996</v>
      </c>
      <c r="F25" s="21">
        <v>4852.2</v>
      </c>
      <c r="G25" s="21">
        <v>5083.7</v>
      </c>
    </row>
    <row r="26" spans="1:7" x14ac:dyDescent="0.25">
      <c r="A26" s="12" t="s">
        <v>24</v>
      </c>
      <c r="B26" s="13" t="s">
        <v>25</v>
      </c>
      <c r="C26" s="15">
        <v>377.8</v>
      </c>
      <c r="D26" s="18">
        <v>390.9</v>
      </c>
      <c r="E26" s="21">
        <v>570.70000000000005</v>
      </c>
      <c r="F26" s="21">
        <v>570.70000000000005</v>
      </c>
      <c r="G26" s="21">
        <v>570.70000000000005</v>
      </c>
    </row>
    <row r="27" spans="1:7" x14ac:dyDescent="0.25">
      <c r="A27" s="12" t="s">
        <v>26</v>
      </c>
      <c r="B27" s="13" t="s">
        <v>27</v>
      </c>
      <c r="C27" s="15">
        <v>11280.8</v>
      </c>
      <c r="D27" s="18">
        <v>1550.8</v>
      </c>
      <c r="E27" s="21">
        <v>832</v>
      </c>
      <c r="F27" s="21">
        <v>832</v>
      </c>
      <c r="G27" s="21">
        <v>160</v>
      </c>
    </row>
    <row r="28" spans="1:7" x14ac:dyDescent="0.25">
      <c r="A28" s="10" t="s">
        <v>80</v>
      </c>
      <c r="B28" s="11" t="s">
        <v>81</v>
      </c>
      <c r="C28" s="17">
        <f>SUM(C29:C31)</f>
        <v>97254.6</v>
      </c>
      <c r="D28" s="17">
        <f>SUM(D29:D31)</f>
        <v>79665.5</v>
      </c>
      <c r="E28" s="17">
        <f t="shared" ref="E28:G28" si="4">SUM(E29:E31)</f>
        <v>43804.3</v>
      </c>
      <c r="F28" s="17">
        <f t="shared" si="4"/>
        <v>27054</v>
      </c>
      <c r="G28" s="17">
        <f t="shared" si="4"/>
        <v>14224.6</v>
      </c>
    </row>
    <row r="29" spans="1:7" x14ac:dyDescent="0.25">
      <c r="A29" s="12" t="s">
        <v>28</v>
      </c>
      <c r="B29" s="13" t="s">
        <v>29</v>
      </c>
      <c r="C29" s="15">
        <v>312.89999999999998</v>
      </c>
      <c r="D29" s="18">
        <v>306.7</v>
      </c>
      <c r="E29" s="16"/>
      <c r="F29" s="16"/>
      <c r="G29" s="16"/>
    </row>
    <row r="30" spans="1:7" x14ac:dyDescent="0.25">
      <c r="A30" s="12" t="s">
        <v>30</v>
      </c>
      <c r="B30" s="13" t="s">
        <v>31</v>
      </c>
      <c r="C30" s="15">
        <v>95300.1</v>
      </c>
      <c r="D30" s="18">
        <v>76119.5</v>
      </c>
      <c r="E30" s="21">
        <v>42822</v>
      </c>
      <c r="F30" s="21">
        <v>27054</v>
      </c>
      <c r="G30" s="21">
        <v>14224.6</v>
      </c>
    </row>
    <row r="31" spans="1:7" x14ac:dyDescent="0.25">
      <c r="A31" s="12" t="s">
        <v>32</v>
      </c>
      <c r="B31" s="13" t="s">
        <v>33</v>
      </c>
      <c r="C31" s="15">
        <v>1641.6</v>
      </c>
      <c r="D31" s="18">
        <v>3239.3</v>
      </c>
      <c r="E31" s="21">
        <v>982.3</v>
      </c>
      <c r="F31" s="21">
        <v>0</v>
      </c>
      <c r="G31" s="21">
        <v>0</v>
      </c>
    </row>
    <row r="32" spans="1:7" s="20" customFormat="1" x14ac:dyDescent="0.25">
      <c r="A32" s="19" t="s">
        <v>115</v>
      </c>
      <c r="B32" s="3" t="s">
        <v>111</v>
      </c>
      <c r="C32" s="17">
        <f>SUM(C33)</f>
        <v>4070.2</v>
      </c>
      <c r="D32" s="17">
        <f>SUM(D33)</f>
        <v>12672</v>
      </c>
      <c r="E32" s="17">
        <f t="shared" ref="E32:G32" si="5">SUM(E33)</f>
        <v>16779.099999999999</v>
      </c>
      <c r="F32" s="17">
        <f t="shared" si="5"/>
        <v>16779.099999999999</v>
      </c>
      <c r="G32" s="17">
        <f t="shared" si="5"/>
        <v>16779.099999999999</v>
      </c>
    </row>
    <row r="33" spans="1:7" x14ac:dyDescent="0.25">
      <c r="A33" s="12" t="s">
        <v>114</v>
      </c>
      <c r="B33" s="13" t="s">
        <v>112</v>
      </c>
      <c r="C33" s="15">
        <v>4070.2</v>
      </c>
      <c r="D33" s="18">
        <v>12672</v>
      </c>
      <c r="E33" s="21">
        <v>16779.099999999999</v>
      </c>
      <c r="F33" s="21">
        <v>16779.099999999999</v>
      </c>
      <c r="G33" s="21">
        <v>16779.099999999999</v>
      </c>
    </row>
    <row r="34" spans="1:7" x14ac:dyDescent="0.25">
      <c r="A34" s="10" t="s">
        <v>82</v>
      </c>
      <c r="B34" s="11" t="s">
        <v>83</v>
      </c>
      <c r="C34" s="17">
        <f>SUM(C35:C40)</f>
        <v>434029.2</v>
      </c>
      <c r="D34" s="17">
        <f>SUM(D35:D40)</f>
        <v>482160.1</v>
      </c>
      <c r="E34" s="17">
        <f t="shared" ref="E34:G34" si="6">SUM(E35:E40)</f>
        <v>412271.60000000003</v>
      </c>
      <c r="F34" s="17">
        <f t="shared" si="6"/>
        <v>404728.10000000003</v>
      </c>
      <c r="G34" s="17">
        <f t="shared" si="6"/>
        <v>402781.7</v>
      </c>
    </row>
    <row r="35" spans="1:7" x14ac:dyDescent="0.25">
      <c r="A35" s="12" t="s">
        <v>34</v>
      </c>
      <c r="B35" s="13" t="s">
        <v>35</v>
      </c>
      <c r="C35" s="15">
        <v>111608.2</v>
      </c>
      <c r="D35" s="18">
        <v>119363.7</v>
      </c>
      <c r="E35" s="21">
        <v>103649.8</v>
      </c>
      <c r="F35" s="21">
        <v>102938.3</v>
      </c>
      <c r="G35" s="21">
        <v>101989.1</v>
      </c>
    </row>
    <row r="36" spans="1:7" x14ac:dyDescent="0.25">
      <c r="A36" s="12" t="s">
        <v>36</v>
      </c>
      <c r="B36" s="13" t="s">
        <v>37</v>
      </c>
      <c r="C36" s="15">
        <v>238011</v>
      </c>
      <c r="D36" s="18">
        <v>266803.7</v>
      </c>
      <c r="E36" s="21">
        <v>227011.1</v>
      </c>
      <c r="F36" s="21">
        <v>226004.4</v>
      </c>
      <c r="G36" s="21">
        <v>225472</v>
      </c>
    </row>
    <row r="37" spans="1:7" x14ac:dyDescent="0.25">
      <c r="A37" s="12" t="s">
        <v>38</v>
      </c>
      <c r="B37" s="13" t="s">
        <v>39</v>
      </c>
      <c r="C37" s="15">
        <v>44291.8</v>
      </c>
      <c r="D37" s="18">
        <v>51147.6</v>
      </c>
      <c r="E37" s="21">
        <v>34228.5</v>
      </c>
      <c r="F37" s="21">
        <v>34093</v>
      </c>
      <c r="G37" s="21">
        <v>33790.199999999997</v>
      </c>
    </row>
    <row r="38" spans="1:7" ht="31.5" x14ac:dyDescent="0.25">
      <c r="A38" s="12" t="s">
        <v>40</v>
      </c>
      <c r="B38" s="13" t="s">
        <v>41</v>
      </c>
      <c r="C38" s="15">
        <v>59</v>
      </c>
      <c r="D38" s="18">
        <v>80</v>
      </c>
      <c r="E38" s="21">
        <v>80</v>
      </c>
      <c r="F38" s="21">
        <v>80</v>
      </c>
      <c r="G38" s="21">
        <v>80</v>
      </c>
    </row>
    <row r="39" spans="1:7" x14ac:dyDescent="0.25">
      <c r="A39" s="12" t="s">
        <v>42</v>
      </c>
      <c r="B39" s="13" t="s">
        <v>43</v>
      </c>
      <c r="C39" s="15">
        <v>3406.4</v>
      </c>
      <c r="D39" s="18">
        <v>4621</v>
      </c>
      <c r="E39" s="21">
        <v>162</v>
      </c>
      <c r="F39" s="21">
        <v>162</v>
      </c>
      <c r="G39" s="21">
        <v>0</v>
      </c>
    </row>
    <row r="40" spans="1:7" x14ac:dyDescent="0.25">
      <c r="A40" s="12" t="s">
        <v>44</v>
      </c>
      <c r="B40" s="13" t="s">
        <v>45</v>
      </c>
      <c r="C40" s="15">
        <v>36652.800000000003</v>
      </c>
      <c r="D40" s="18">
        <v>40144.1</v>
      </c>
      <c r="E40" s="21">
        <v>47140.2</v>
      </c>
      <c r="F40" s="21">
        <v>41450.400000000001</v>
      </c>
      <c r="G40" s="21">
        <v>41450.400000000001</v>
      </c>
    </row>
    <row r="41" spans="1:7" x14ac:dyDescent="0.25">
      <c r="A41" s="10" t="s">
        <v>84</v>
      </c>
      <c r="B41" s="11" t="s">
        <v>85</v>
      </c>
      <c r="C41" s="17">
        <f>SUM(C42:C43)</f>
        <v>90246.6</v>
      </c>
      <c r="D41" s="17">
        <f>SUM(D42:D43)</f>
        <v>100510.29999999999</v>
      </c>
      <c r="E41" s="17">
        <f t="shared" ref="E41:G41" si="7">SUM(E42:E43)</f>
        <v>54321.5</v>
      </c>
      <c r="F41" s="17">
        <f t="shared" si="7"/>
        <v>45625.100000000006</v>
      </c>
      <c r="G41" s="17">
        <f t="shared" si="7"/>
        <v>45217.7</v>
      </c>
    </row>
    <row r="42" spans="1:7" x14ac:dyDescent="0.25">
      <c r="A42" s="12" t="s">
        <v>46</v>
      </c>
      <c r="B42" s="13" t="s">
        <v>47</v>
      </c>
      <c r="C42" s="15">
        <v>80798</v>
      </c>
      <c r="D42" s="18">
        <v>89035.9</v>
      </c>
      <c r="E42" s="21">
        <v>42106.8</v>
      </c>
      <c r="F42" s="21">
        <v>33710.400000000001</v>
      </c>
      <c r="G42" s="21">
        <v>33303</v>
      </c>
    </row>
    <row r="43" spans="1:7" x14ac:dyDescent="0.25">
      <c r="A43" s="12" t="s">
        <v>48</v>
      </c>
      <c r="B43" s="13" t="s">
        <v>49</v>
      </c>
      <c r="C43" s="15">
        <v>9448.6</v>
      </c>
      <c r="D43" s="18">
        <v>11474.4</v>
      </c>
      <c r="E43" s="21">
        <v>12214.7</v>
      </c>
      <c r="F43" s="21">
        <v>11914.7</v>
      </c>
      <c r="G43" s="21">
        <v>11914.7</v>
      </c>
    </row>
    <row r="44" spans="1:7" x14ac:dyDescent="0.25">
      <c r="A44" s="10" t="s">
        <v>86</v>
      </c>
      <c r="B44" s="11" t="s">
        <v>87</v>
      </c>
      <c r="C44" s="17">
        <f>SUM(C45)</f>
        <v>3201.4</v>
      </c>
      <c r="D44" s="17">
        <f>SUM(D45)</f>
        <v>4090.7</v>
      </c>
      <c r="E44" s="17">
        <f t="shared" ref="E44:G44" si="8">SUM(E45)</f>
        <v>2884</v>
      </c>
      <c r="F44" s="17">
        <f t="shared" si="8"/>
        <v>2884</v>
      </c>
      <c r="G44" s="17">
        <f t="shared" si="8"/>
        <v>2884</v>
      </c>
    </row>
    <row r="45" spans="1:7" x14ac:dyDescent="0.25">
      <c r="A45" s="12" t="s">
        <v>50</v>
      </c>
      <c r="B45" s="13" t="s">
        <v>51</v>
      </c>
      <c r="C45" s="15">
        <v>3201.4</v>
      </c>
      <c r="D45" s="18">
        <v>4090.7</v>
      </c>
      <c r="E45" s="21">
        <v>2884</v>
      </c>
      <c r="F45" s="21">
        <v>2884</v>
      </c>
      <c r="G45" s="21">
        <v>2884</v>
      </c>
    </row>
    <row r="46" spans="1:7" x14ac:dyDescent="0.25">
      <c r="A46" s="10" t="s">
        <v>88</v>
      </c>
      <c r="B46" s="11" t="s">
        <v>89</v>
      </c>
      <c r="C46" s="17">
        <f>SUM(C47:C48)</f>
        <v>15910</v>
      </c>
      <c r="D46" s="17">
        <f>SUM(D47:D48)</f>
        <v>18684.7</v>
      </c>
      <c r="E46" s="17">
        <f t="shared" ref="E46:G46" si="9">SUM(E47:E48)</f>
        <v>18440.900000000001</v>
      </c>
      <c r="F46" s="17">
        <f t="shared" si="9"/>
        <v>17440.900000000001</v>
      </c>
      <c r="G46" s="17">
        <f t="shared" si="9"/>
        <v>17440.900000000001</v>
      </c>
    </row>
    <row r="47" spans="1:7" x14ac:dyDescent="0.25">
      <c r="A47" s="12" t="s">
        <v>52</v>
      </c>
      <c r="B47" s="13" t="s">
        <v>53</v>
      </c>
      <c r="C47" s="15">
        <v>2172.1999999999998</v>
      </c>
      <c r="D47" s="18">
        <v>2235</v>
      </c>
      <c r="E47" s="21">
        <v>250</v>
      </c>
      <c r="F47" s="21">
        <v>250</v>
      </c>
      <c r="G47" s="21">
        <v>250</v>
      </c>
    </row>
    <row r="48" spans="1:7" x14ac:dyDescent="0.25">
      <c r="A48" s="12" t="s">
        <v>54</v>
      </c>
      <c r="B48" s="13" t="s">
        <v>55</v>
      </c>
      <c r="C48" s="15">
        <v>13737.8</v>
      </c>
      <c r="D48" s="18">
        <v>16449.7</v>
      </c>
      <c r="E48" s="21">
        <v>18190.900000000001</v>
      </c>
      <c r="F48" s="21">
        <v>17190.900000000001</v>
      </c>
      <c r="G48" s="21">
        <v>17190.900000000001</v>
      </c>
    </row>
    <row r="49" spans="1:7" x14ac:dyDescent="0.25">
      <c r="A49" s="10" t="s">
        <v>90</v>
      </c>
      <c r="B49" s="11" t="s">
        <v>91</v>
      </c>
      <c r="C49" s="17">
        <f>SUM(C50:C52)</f>
        <v>148169.30000000002</v>
      </c>
      <c r="D49" s="17">
        <f>SUM(D50:D52)</f>
        <v>27868.899999999998</v>
      </c>
      <c r="E49" s="17">
        <f t="shared" ref="E49:G49" si="10">SUM(E50:E52)</f>
        <v>26477.399999999998</v>
      </c>
      <c r="F49" s="17">
        <f t="shared" si="10"/>
        <v>25400.1</v>
      </c>
      <c r="G49" s="17">
        <f t="shared" si="10"/>
        <v>24239</v>
      </c>
    </row>
    <row r="50" spans="1:7" x14ac:dyDescent="0.25">
      <c r="A50" s="12" t="s">
        <v>56</v>
      </c>
      <c r="B50" s="13" t="s">
        <v>57</v>
      </c>
      <c r="C50" s="15">
        <v>22532.9</v>
      </c>
      <c r="D50" s="18">
        <v>24361.1</v>
      </c>
      <c r="E50" s="21">
        <v>23123.3</v>
      </c>
      <c r="F50" s="21">
        <v>22046</v>
      </c>
      <c r="G50" s="21">
        <v>20884.900000000001</v>
      </c>
    </row>
    <row r="51" spans="1:7" x14ac:dyDescent="0.25">
      <c r="A51" s="12" t="s">
        <v>58</v>
      </c>
      <c r="B51" s="13" t="s">
        <v>59</v>
      </c>
      <c r="C51" s="15">
        <v>123027.7</v>
      </c>
      <c r="D51" s="18">
        <v>1200.8</v>
      </c>
      <c r="E51" s="21">
        <v>1050.8</v>
      </c>
      <c r="F51" s="21">
        <v>1050.8</v>
      </c>
      <c r="G51" s="21">
        <v>1050.8</v>
      </c>
    </row>
    <row r="52" spans="1:7" x14ac:dyDescent="0.25">
      <c r="A52" s="12" t="s">
        <v>60</v>
      </c>
      <c r="B52" s="13" t="s">
        <v>61</v>
      </c>
      <c r="C52" s="15">
        <v>2608.6999999999998</v>
      </c>
      <c r="D52" s="18">
        <v>2307</v>
      </c>
      <c r="E52" s="21">
        <v>2303.3000000000002</v>
      </c>
      <c r="F52" s="21">
        <v>2303.3000000000002</v>
      </c>
      <c r="G52" s="21">
        <v>2303.3000000000002</v>
      </c>
    </row>
    <row r="53" spans="1:7" x14ac:dyDescent="0.25">
      <c r="A53" s="10" t="s">
        <v>92</v>
      </c>
      <c r="B53" s="11" t="s">
        <v>93</v>
      </c>
      <c r="C53" s="17">
        <f>SUM(C54:C55)</f>
        <v>4258.8</v>
      </c>
      <c r="D53" s="17">
        <f>SUM(D54:D55)</f>
        <v>7190.4</v>
      </c>
      <c r="E53" s="17">
        <f t="shared" ref="E53:G53" si="11">SUM(E54:E55)</f>
        <v>7980.4</v>
      </c>
      <c r="F53" s="17">
        <f t="shared" si="11"/>
        <v>7980.4</v>
      </c>
      <c r="G53" s="17">
        <f t="shared" si="11"/>
        <v>7980.4</v>
      </c>
    </row>
    <row r="54" spans="1:7" x14ac:dyDescent="0.25">
      <c r="A54" s="12" t="s">
        <v>62</v>
      </c>
      <c r="B54" s="13" t="s">
        <v>63</v>
      </c>
      <c r="C54" s="15">
        <v>672.9</v>
      </c>
      <c r="D54" s="18">
        <v>673</v>
      </c>
      <c r="E54" s="21">
        <v>673</v>
      </c>
      <c r="F54" s="21">
        <v>673</v>
      </c>
      <c r="G54" s="21">
        <v>673</v>
      </c>
    </row>
    <row r="55" spans="1:7" x14ac:dyDescent="0.25">
      <c r="A55" s="12" t="s">
        <v>64</v>
      </c>
      <c r="B55" s="13" t="s">
        <v>65</v>
      </c>
      <c r="C55" s="15">
        <v>3585.9</v>
      </c>
      <c r="D55" s="18">
        <v>6517.4</v>
      </c>
      <c r="E55" s="21">
        <v>7307.4</v>
      </c>
      <c r="F55" s="21">
        <v>7307.4</v>
      </c>
      <c r="G55" s="21">
        <v>7307.4</v>
      </c>
    </row>
    <row r="56" spans="1:7" x14ac:dyDescent="0.25">
      <c r="A56" s="10" t="s">
        <v>94</v>
      </c>
      <c r="B56" s="11" t="s">
        <v>95</v>
      </c>
      <c r="C56" s="17">
        <f>SUM(C57)</f>
        <v>2589.5</v>
      </c>
      <c r="D56" s="17">
        <f>SUM(D57)</f>
        <v>4101</v>
      </c>
      <c r="E56" s="17">
        <f t="shared" ref="E56:G56" si="12">SUM(E57)</f>
        <v>4560</v>
      </c>
      <c r="F56" s="17">
        <f t="shared" si="12"/>
        <v>4337</v>
      </c>
      <c r="G56" s="17">
        <f t="shared" si="12"/>
        <v>3047.2</v>
      </c>
    </row>
    <row r="57" spans="1:7" x14ac:dyDescent="0.25">
      <c r="A57" s="12" t="s">
        <v>66</v>
      </c>
      <c r="B57" s="13" t="s">
        <v>67</v>
      </c>
      <c r="C57" s="15">
        <v>2589.5</v>
      </c>
      <c r="D57" s="18">
        <v>4101</v>
      </c>
      <c r="E57" s="21">
        <v>4560</v>
      </c>
      <c r="F57" s="21">
        <v>4337</v>
      </c>
      <c r="G57" s="21">
        <v>3047.2</v>
      </c>
    </row>
    <row r="58" spans="1:7" ht="31.5" x14ac:dyDescent="0.25">
      <c r="A58" s="10" t="s">
        <v>96</v>
      </c>
      <c r="B58" s="11" t="s">
        <v>97</v>
      </c>
      <c r="C58" s="17">
        <f>SUM(C59:C60)</f>
        <v>56945.1</v>
      </c>
      <c r="D58" s="17">
        <f>SUM(D59:D60)</f>
        <v>56522.600000000006</v>
      </c>
      <c r="E58" s="17">
        <f t="shared" ref="E58:G58" si="13">SUM(E59:E60)</f>
        <v>65152.100000000006</v>
      </c>
      <c r="F58" s="17">
        <f t="shared" si="13"/>
        <v>38089.199999999997</v>
      </c>
      <c r="G58" s="17">
        <f t="shared" si="13"/>
        <v>39577.699999999997</v>
      </c>
    </row>
    <row r="59" spans="1:7" ht="31.5" x14ac:dyDescent="0.25">
      <c r="A59" s="12" t="s">
        <v>68</v>
      </c>
      <c r="B59" s="13" t="s">
        <v>69</v>
      </c>
      <c r="C59" s="15">
        <v>36439.5</v>
      </c>
      <c r="D59" s="18">
        <v>34833.9</v>
      </c>
      <c r="E59" s="21">
        <v>38432.800000000003</v>
      </c>
      <c r="F59" s="21">
        <v>38089.199999999997</v>
      </c>
      <c r="G59" s="21">
        <v>39577.699999999997</v>
      </c>
    </row>
    <row r="60" spans="1:7" x14ac:dyDescent="0.25">
      <c r="A60" s="12" t="s">
        <v>70</v>
      </c>
      <c r="B60" s="13" t="s">
        <v>71</v>
      </c>
      <c r="C60" s="15">
        <v>20505.599999999999</v>
      </c>
      <c r="D60" s="18">
        <v>21688.7</v>
      </c>
      <c r="E60" s="21">
        <v>26719.3</v>
      </c>
      <c r="F60" s="21">
        <v>0</v>
      </c>
      <c r="G60" s="21">
        <v>0</v>
      </c>
    </row>
  </sheetData>
  <mergeCells count="3">
    <mergeCell ref="E1:G1"/>
    <mergeCell ref="A3:G3"/>
    <mergeCell ref="C2:G2"/>
  </mergeCells>
  <pageMargins left="0.74803149606299213" right="0.35433070866141736" top="0.39370078740157483" bottom="0.78740157480314965" header="0.11811023622047245" footer="0.11811023622047245"/>
  <pageSetup paperSize="9" scale="83" firstPageNumber="42" orientation="landscape" useFirstPageNumber="1" r:id="rId1"/>
  <headerFooter scaleWithDoc="0">
    <oddFooter>&amp;C&amp;"Times New Roman,обычный"&amp;12&amp;P</oddFooter>
    <evenFooter xml:space="preserve">&amp;C&amp;"Times New Roman,обычный"&amp;12 40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Бобрешева</dc:creator>
  <dc:description>POI HSSF rep:2.54.0.65</dc:description>
  <cp:lastModifiedBy>Мария С. Феллер</cp:lastModifiedBy>
  <cp:lastPrinted>2024-11-08T10:56:57Z</cp:lastPrinted>
  <dcterms:created xsi:type="dcterms:W3CDTF">2022-10-21T10:37:36Z</dcterms:created>
  <dcterms:modified xsi:type="dcterms:W3CDTF">2024-11-08T10:57:01Z</dcterms:modified>
</cp:coreProperties>
</file>