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276" windowWidth="14940" windowHeight="9156" activeTab="2"/>
  </bookViews>
  <sheets>
    <sheet name="Форма 1." sheetId="1" r:id="rId1"/>
    <sheet name="форма  2" sheetId="2" r:id="rId2"/>
    <sheet name="форма 3" sheetId="3" r:id="rId3"/>
    <sheet name="Форма 4" sheetId="4" r:id="rId4"/>
    <sheet name="Форма 6" sheetId="5" r:id="rId5"/>
  </sheets>
  <definedNames>
    <definedName name="APPT" localSheetId="0">'Форма 1.'!#REF!</definedName>
    <definedName name="FIO" localSheetId="0">'Форма 1.'!#REF!</definedName>
    <definedName name="LAST_CELL" localSheetId="0">'Форма 1.'!#REF!</definedName>
    <definedName name="SIGN" localSheetId="0">'Форма 1.'!#REF!</definedName>
  </definedNames>
  <calcPr calcId="144525"/>
</workbook>
</file>

<file path=xl/calcChain.xml><?xml version="1.0" encoding="utf-8"?>
<calcChain xmlns="http://schemas.openxmlformats.org/spreadsheetml/2006/main">
  <c r="E22" i="2" l="1"/>
  <c r="E7" i="2"/>
  <c r="G23" i="2"/>
  <c r="F22" i="2"/>
  <c r="F7" i="2"/>
  <c r="M18" i="1"/>
  <c r="M13" i="1"/>
  <c r="M14" i="1"/>
  <c r="M15" i="1"/>
  <c r="M16" i="1"/>
  <c r="M17" i="1"/>
  <c r="M19" i="1"/>
  <c r="M20" i="1"/>
  <c r="M21" i="1"/>
  <c r="F17" i="2" l="1"/>
  <c r="F15" i="2" s="1"/>
  <c r="F12" i="2"/>
  <c r="F10" i="2" s="1"/>
  <c r="E12" i="2"/>
  <c r="E10" i="2" s="1"/>
  <c r="E17" i="2"/>
  <c r="E15" i="2" s="1"/>
  <c r="G10" i="2" l="1"/>
  <c r="G12" i="2"/>
  <c r="G15" i="2"/>
  <c r="G17" i="2"/>
  <c r="M5" i="1"/>
  <c r="M10" i="1"/>
  <c r="M12" i="1"/>
  <c r="M9" i="1"/>
  <c r="M7" i="1"/>
  <c r="M6" i="1"/>
  <c r="M4" i="1" l="1"/>
  <c r="G22" i="2"/>
  <c r="G7" i="2" l="1"/>
  <c r="G5" i="2"/>
  <c r="G20" i="2"/>
</calcChain>
</file>

<file path=xl/sharedStrings.xml><?xml version="1.0" encoding="utf-8"?>
<sst xmlns="http://schemas.openxmlformats.org/spreadsheetml/2006/main" count="191" uniqueCount="106">
  <si>
    <t>КЦСР</t>
  </si>
  <si>
    <t>КВСР</t>
  </si>
  <si>
    <t>КФСР</t>
  </si>
  <si>
    <t>КВР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</si>
  <si>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</si>
  <si>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</si>
  <si>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Коды аналитической программной классификации</t>
  </si>
  <si>
    <t>МП</t>
  </si>
  <si>
    <t>Пп</t>
  </si>
  <si>
    <t>ОМ</t>
  </si>
  <si>
    <t>М</t>
  </si>
  <si>
    <t>Код бюджетной классификации</t>
  </si>
  <si>
    <t>% исполнения</t>
  </si>
  <si>
    <t xml:space="preserve">Наименование муниципальной программы </t>
  </si>
  <si>
    <t>Источники финансирования</t>
  </si>
  <si>
    <t>Оценка расходов,                тыс. рублей</t>
  </si>
  <si>
    <t>Отношение фактических расходов к оценке расходов, %</t>
  </si>
  <si>
    <t>Оценка расходов</t>
  </si>
  <si>
    <t>Фактические расходы</t>
  </si>
  <si>
    <t>Всего</t>
  </si>
  <si>
    <t>в том числе:</t>
  </si>
  <si>
    <t>собственные средства</t>
  </si>
  <si>
    <t xml:space="preserve"> средства из бюджета Томской области</t>
  </si>
  <si>
    <t>средства бюджетов сельских поселений</t>
  </si>
  <si>
    <t>Код аналитической программной классификации</t>
  </si>
  <si>
    <t>Наименование подпрограммы,               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</si>
  <si>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</si>
  <si>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</si>
  <si>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</si>
  <si>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</si>
  <si>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</si>
  <si>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</si>
  <si>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>Увеличение времени безопасного пребывания персонала на объектах бюджетной сферы при возникновении пожара</t>
  </si>
  <si>
    <t>5800000000</t>
  </si>
  <si>
    <t>Проведение огнезащитной обработки деревянных конструкций чердачных помещений</t>
  </si>
  <si>
    <t>Приобретение огнетушителей, противопожарного оборудования и снаряжения, перезарядка огнетушителей</t>
  </si>
  <si>
    <t>Монтаж, настройка и обслуживание объектов станции радиосистемы передачи данных о пожаре ПАК "Стрелец-Мониторинг" управления оповещения</t>
  </si>
  <si>
    <t>Обеспечение мер первичной пожарной безопасности</t>
  </si>
  <si>
    <t>Техническое обслуживание систем пожаротушения</t>
  </si>
  <si>
    <t>Снижение  риска возникновения пожаров, аварийных ситуаций, травматизма и гибели людей</t>
  </si>
  <si>
    <t>Повышение пожарной   безопасности на объектах бюджетной сферы в сельских поселениях</t>
  </si>
  <si>
    <t>5800100001</t>
  </si>
  <si>
    <t>Обеспечение раннего обеспечения пожара и ограниченного проведения эвакуации</t>
  </si>
  <si>
    <t>Установка и обслуживание систем автоматической пожарной сигнализации в административных зданиях</t>
  </si>
  <si>
    <t>Замеры сопротивления изоляции в зданиях</t>
  </si>
  <si>
    <t>Содержание пожарных машин в селах района</t>
  </si>
  <si>
    <t>5800100005</t>
  </si>
  <si>
    <t>5800100006</t>
  </si>
  <si>
    <t>5800200003</t>
  </si>
  <si>
    <t>5800200004</t>
  </si>
  <si>
    <t>5800300002</t>
  </si>
  <si>
    <t>5800300005</t>
  </si>
  <si>
    <t>Администрация Александровского района, Александровский РОО</t>
  </si>
  <si>
    <t>ОТДЕЛ КУЛЬТУРЫ, СПОРТА И МОЛОДЕЖНОЙ ПОЛИТИКИ, Александровский РОО</t>
  </si>
  <si>
    <t>Александровский РОО</t>
  </si>
  <si>
    <t>Администрация Александровского района</t>
  </si>
  <si>
    <t>Проведена огнезащитная обработка в административном здании</t>
  </si>
  <si>
    <t>осуществление содержания пожарных машин в селах Лукашкин Яр, Назино, Новоникольское, Северный, Октябрьский</t>
  </si>
  <si>
    <t>Проведены замеры сопротивления изоляции в сельских школах и детских садах</t>
  </si>
  <si>
    <t>Муниципальная программа «Пожарная безопасность на объектах бюджетной сферы Александровского района на 2022-2026 годы»</t>
  </si>
  <si>
    <t>«Пожарная безопасность на объектах бюджетной сферы Александровского района на 2022-2026 годы»</t>
  </si>
  <si>
    <t>ОТДЕЛ КУЛЬТУРЫ, СПОРТА И МОЛОДЕЖНОЙ ПОЛИТИКИ, Александровский РОО, Администрация района</t>
  </si>
  <si>
    <t>Проверка качества огнезащитной обработки деревянных конструкций</t>
  </si>
  <si>
    <t>ОТДЕЛ КУЛЬТУРЫ, СПОРТА И МОЛОДЕЖНОЙ ПОЛИТИКИ</t>
  </si>
  <si>
    <t>5800200006</t>
  </si>
  <si>
    <t>№ п/п</t>
  </si>
  <si>
    <t>Наименование целевого показателя (индикатора)</t>
  </si>
  <si>
    <t>Единица измерения</t>
  </si>
  <si>
    <t>Значение показателей</t>
  </si>
  <si>
    <t xml:space="preserve">Абсолютное отклонение факта от плана </t>
  </si>
  <si>
    <t>Относительное отклонение факта от плана, в %</t>
  </si>
  <si>
    <t>Обоснование отклонений значений целевого показателя (индикатора) на конец отчетного периода</t>
  </si>
  <si>
    <t xml:space="preserve">план </t>
  </si>
  <si>
    <t xml:space="preserve">факт </t>
  </si>
  <si>
    <t>Ед.</t>
  </si>
  <si>
    <t>Количество случаев возникновения пожароопасных ситуаций</t>
  </si>
  <si>
    <t>Количество обработанных конструкций чердачных помещений огнезащитным составом</t>
  </si>
  <si>
    <t>Количество приведенных в соответствие автоматических пожарных сигнализаций</t>
  </si>
  <si>
    <t>Количество отремонтированных противопожарных дверей, эвакуационных лестниц</t>
  </si>
  <si>
    <t>Форма 6. Сведения о внесенных за отчетный период изменениях в муниципальную программу</t>
  </si>
  <si>
    <t>Вид правового акта</t>
  </si>
  <si>
    <t>Дата принятия</t>
  </si>
  <si>
    <t>Номер</t>
  </si>
  <si>
    <t>Суть изменений (краткое изложение)</t>
  </si>
  <si>
    <t xml:space="preserve">постановление </t>
  </si>
  <si>
    <t>приведение с бюджетом</t>
  </si>
  <si>
    <t xml:space="preserve">Ед. </t>
  </si>
  <si>
    <t>Форма 5. Отчет о достигнутых значениях целевых показателей (индикаторов) муниципальной программы    «Пожарная безопасность на объектах бюджетной сферы Александровского района на 2022-2026 годы»  за 2024 год</t>
  </si>
  <si>
    <t>Форма 3. Отчет о выполнении мероприятий муниципальной программы «Пожарная безопасность на объектах бюджетной сферы Александровского района на 2022-2026 годы» за 2024 год</t>
  </si>
  <si>
    <t>Форма 2.Отчет о расходах на реализацию целей муниципальной программы «Пожарная безопасность на объектах бюджетной сферы Александровского района на 2022-2026 годы» за 2024 год</t>
  </si>
  <si>
    <t>Форма 1.Отчет об использовании бюджетных ассигнований бюджета муниципального образования «Пожарная безопасность на объектах бюджетной сферы Александровского района на 2022-2026 годы» за 2024 год</t>
  </si>
  <si>
    <t>План на 2024 год</t>
  </si>
  <si>
    <t>Кассовое исполнение за 2024 г.</t>
  </si>
  <si>
    <t>Обеспечение пожарной безопасности в муниципальных образовательных организациях</t>
  </si>
  <si>
    <t>5800141390</t>
  </si>
  <si>
    <t>Поддержка деятельности добровольных пожарных дружин</t>
  </si>
  <si>
    <t xml:space="preserve">Укрепление материально-технической базы для оборудования техники, используемой для тушения пожара </t>
  </si>
  <si>
    <t xml:space="preserve">Замена электропроводки  </t>
  </si>
  <si>
    <t xml:space="preserve">Оказание помощи малоимущим, многодетным семьям, находящимся в трудной жизненной ситуации, по установке и обслуживанию автономных дымовых пожарных извещателей в жилых помещениях  </t>
  </si>
  <si>
    <t>5800300006</t>
  </si>
  <si>
    <t>5800300009</t>
  </si>
  <si>
    <t>5800300011</t>
  </si>
  <si>
    <t>5800341340</t>
  </si>
  <si>
    <t>Возмещение расходов, связанных с тушением пожаров</t>
  </si>
  <si>
    <t>5800300007</t>
  </si>
  <si>
    <t>Обновление огнетушителей для противопожарной защиты, перезарядка огнетушителей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</si>
</sst>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05">
    <xf numFmtId="0" fontId="0" fillId="0" borderId="0" xfId="0"/>
    <xf numFmtId="0" fontId="1" fillId="0" borderId="0" xfId="0" applyFont="1"/>
    <xf numFmtId="0" fontId="2" fillId="0" borderId="1" xfId="0" applyFont="1" applyBorder="1"/>
    <xf numFmtId="0" fontId="0" fillId="0" borderId="0" xfId="0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/>
    <xf numFmtId="0" fontId="6" fillId="2" borderId="1" xfId="0" applyFont="1" applyFill="1" applyBorder="1" applyAlignment="1">
      <alignment vertical="center" wrapText="1"/>
    </xf>
    <xf numFmtId="0" fontId="7" fillId="0" borderId="0" xfId="0" applyFont="1"/>
    <xf numFmtId="0" fontId="4" fillId="0" borderId="0" xfId="0" applyFont="1"/>
    <xf numFmtId="0" fontId="0" fillId="0" borderId="0" xfId="0" applyAlignment="1"/>
    <xf numFmtId="49" fontId="2" fillId="0" borderId="1" xfId="0" applyNumberFormat="1" applyFont="1" applyBorder="1" applyAlignment="1" applyProtection="1">
      <alignment horizontal="center" vertical="center" wrapText="1"/>
    </xf>
    <xf numFmtId="3" fontId="2" fillId="0" borderId="1" xfId="0" applyNumberFormat="1" applyFont="1" applyBorder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Border="1"/>
    <xf numFmtId="0" fontId="3" fillId="0" borderId="0" xfId="0" applyFont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top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 applyProtection="1">
      <alignment horizontal="left" vertical="top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top" wrapText="1"/>
    </xf>
    <xf numFmtId="165" fontId="3" fillId="0" borderId="1" xfId="0" applyNumberFormat="1" applyFont="1" applyFill="1" applyBorder="1" applyAlignment="1" applyProtection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165" fontId="2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3" fontId="3" fillId="0" borderId="1" xfId="0" applyNumberFormat="1" applyFont="1" applyFill="1" applyBorder="1" applyAlignment="1">
      <alignment horizontal="right" vertical="top" wrapText="1"/>
    </xf>
    <xf numFmtId="3" fontId="2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/>
    <xf numFmtId="0" fontId="13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14" fillId="0" borderId="1" xfId="0" applyNumberFormat="1" applyFont="1" applyBorder="1" applyAlignment="1">
      <alignment wrapText="1"/>
    </xf>
    <xf numFmtId="0" fontId="16" fillId="0" borderId="0" xfId="1" applyFont="1"/>
    <xf numFmtId="0" fontId="16" fillId="0" borderId="0" xfId="0" applyFont="1"/>
    <xf numFmtId="0" fontId="0" fillId="0" borderId="1" xfId="0" applyBorder="1"/>
    <xf numFmtId="0" fontId="0" fillId="0" borderId="0" xfId="0" applyBorder="1"/>
    <xf numFmtId="14" fontId="0" fillId="0" borderId="1" xfId="0" applyNumberFormat="1" applyBorder="1"/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6" xfId="0" applyNumberFormat="1" applyFont="1" applyBorder="1" applyAlignment="1" applyProtection="1">
      <alignment horizontal="lef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/>
    </xf>
    <xf numFmtId="49" fontId="2" fillId="3" borderId="1" xfId="0" applyNumberFormat="1" applyFont="1" applyFill="1" applyBorder="1" applyAlignment="1" applyProtection="1">
      <alignment horizontal="left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right" vertical="top" wrapText="1"/>
    </xf>
    <xf numFmtId="165" fontId="2" fillId="3" borderId="1" xfId="0" applyNumberFormat="1" applyFont="1" applyFill="1" applyBorder="1" applyAlignment="1" applyProtection="1">
      <alignment horizontal="right" vertical="top" wrapText="1"/>
    </xf>
    <xf numFmtId="0" fontId="13" fillId="0" borderId="0" xfId="0" applyFont="1" applyAlignment="1">
      <alignment horizontal="justify" vertical="center"/>
    </xf>
    <xf numFmtId="165" fontId="2" fillId="0" borderId="1" xfId="0" applyNumberFormat="1" applyFont="1" applyBorder="1" applyAlignment="1" applyProtection="1">
      <alignment horizontal="right"/>
    </xf>
    <xf numFmtId="16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right"/>
    </xf>
    <xf numFmtId="164" fontId="2" fillId="0" borderId="1" xfId="0" applyNumberFormat="1" applyFont="1" applyBorder="1"/>
    <xf numFmtId="165" fontId="2" fillId="0" borderId="1" xfId="0" applyNumberFormat="1" applyFont="1" applyBorder="1" applyAlignment="1" applyProtection="1">
      <alignment horizontal="right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26"/>
  <sheetViews>
    <sheetView showGridLines="0" topLeftCell="A13" zoomScale="110" zoomScaleNormal="110" workbookViewId="0">
      <selection activeCell="E17" sqref="E17:E21"/>
    </sheetView>
  </sheetViews>
  <sheetFormatPr defaultColWidth="9.109375" defaultRowHeight="13.2" outlineLevelRow="2" x14ac:dyDescent="0.25"/>
  <cols>
    <col min="1" max="4" width="4.33203125" style="21" customWidth="1"/>
    <col min="5" max="5" width="30.6640625" style="21" customWidth="1"/>
    <col min="6" max="6" width="35.5546875" style="21" customWidth="1"/>
    <col min="7" max="7" width="10.6640625" style="21" customWidth="1"/>
    <col min="8" max="8" width="6.5546875" style="21" customWidth="1"/>
    <col min="9" max="9" width="5.88671875" style="21" customWidth="1"/>
    <col min="10" max="10" width="6.33203125" style="21" customWidth="1"/>
    <col min="11" max="12" width="10.88671875" style="21" customWidth="1"/>
    <col min="13" max="13" width="7.5546875" style="21" customWidth="1"/>
    <col min="14" max="16384" width="9.109375" style="21"/>
  </cols>
  <sheetData>
    <row r="1" spans="1:15" ht="40.5" customHeight="1" x14ac:dyDescent="0.25">
      <c r="A1" s="32"/>
      <c r="B1" s="57" t="s">
        <v>90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33"/>
    </row>
    <row r="2" spans="1:15" x14ac:dyDescent="0.25">
      <c r="A2" s="57" t="s">
        <v>6</v>
      </c>
      <c r="B2" s="57"/>
      <c r="C2" s="57"/>
      <c r="D2" s="57"/>
      <c r="E2" s="58" t="s">
        <v>4</v>
      </c>
      <c r="F2" s="58" t="s">
        <v>5</v>
      </c>
      <c r="G2" s="58" t="s">
        <v>11</v>
      </c>
      <c r="H2" s="57"/>
      <c r="I2" s="57"/>
      <c r="J2" s="57"/>
      <c r="K2" s="57" t="s">
        <v>91</v>
      </c>
      <c r="L2" s="57" t="s">
        <v>92</v>
      </c>
      <c r="M2" s="55" t="s">
        <v>12</v>
      </c>
    </row>
    <row r="3" spans="1:15" ht="36" customHeight="1" x14ac:dyDescent="0.25">
      <c r="A3" s="23" t="s">
        <v>7</v>
      </c>
      <c r="B3" s="23" t="s">
        <v>8</v>
      </c>
      <c r="C3" s="23" t="s">
        <v>9</v>
      </c>
      <c r="D3" s="24" t="s">
        <v>10</v>
      </c>
      <c r="E3" s="56"/>
      <c r="F3" s="56"/>
      <c r="G3" s="25" t="s">
        <v>0</v>
      </c>
      <c r="H3" s="25" t="s">
        <v>1</v>
      </c>
      <c r="I3" s="25" t="s">
        <v>2</v>
      </c>
      <c r="J3" s="25" t="s">
        <v>3</v>
      </c>
      <c r="K3" s="56"/>
      <c r="L3" s="56"/>
      <c r="M3" s="56"/>
    </row>
    <row r="4" spans="1:15" s="22" customFormat="1" ht="66" x14ac:dyDescent="0.25">
      <c r="A4" s="26">
        <v>58</v>
      </c>
      <c r="B4" s="26"/>
      <c r="C4" s="26"/>
      <c r="D4" s="26"/>
      <c r="E4" s="27" t="s">
        <v>59</v>
      </c>
      <c r="F4" s="27"/>
      <c r="G4" s="28" t="s">
        <v>33</v>
      </c>
      <c r="H4" s="28"/>
      <c r="I4" s="28"/>
      <c r="J4" s="28"/>
      <c r="K4" s="35">
        <v>5036.6400000000003</v>
      </c>
      <c r="L4" s="35">
        <v>4402</v>
      </c>
      <c r="M4" s="36">
        <f>L4/K4*100</f>
        <v>87.39953619873566</v>
      </c>
      <c r="N4" s="34"/>
      <c r="O4" s="34"/>
    </row>
    <row r="5" spans="1:15" s="22" customFormat="1" ht="52.8" outlineLevel="1" x14ac:dyDescent="0.25">
      <c r="A5" s="26">
        <v>58</v>
      </c>
      <c r="B5" s="26">
        <v>1</v>
      </c>
      <c r="C5" s="26"/>
      <c r="D5" s="26"/>
      <c r="E5" s="27" t="s">
        <v>42</v>
      </c>
      <c r="F5" s="27"/>
      <c r="G5" s="28" t="s">
        <v>41</v>
      </c>
      <c r="H5" s="28"/>
      <c r="I5" s="28"/>
      <c r="J5" s="28"/>
      <c r="K5" s="35">
        <v>2903.7</v>
      </c>
      <c r="L5" s="35">
        <v>2903.7</v>
      </c>
      <c r="M5" s="36">
        <f>L5/K5*100</f>
        <v>100</v>
      </c>
      <c r="N5" s="34"/>
      <c r="O5" s="34"/>
    </row>
    <row r="6" spans="1:15" ht="52.8" outlineLevel="2" x14ac:dyDescent="0.25">
      <c r="A6" s="29">
        <v>58</v>
      </c>
      <c r="B6" s="29">
        <v>1</v>
      </c>
      <c r="C6" s="29">
        <v>0</v>
      </c>
      <c r="D6" s="29">
        <v>1</v>
      </c>
      <c r="E6" s="30" t="s">
        <v>43</v>
      </c>
      <c r="F6" s="30" t="s">
        <v>52</v>
      </c>
      <c r="G6" s="25" t="s">
        <v>41</v>
      </c>
      <c r="H6" s="25"/>
      <c r="I6" s="25"/>
      <c r="J6" s="25"/>
      <c r="K6" s="37">
        <v>185.5</v>
      </c>
      <c r="L6" s="37">
        <v>185.5</v>
      </c>
      <c r="M6" s="38">
        <f>L6/K6*100</f>
        <v>100</v>
      </c>
    </row>
    <row r="7" spans="1:15" ht="66" outlineLevel="1" x14ac:dyDescent="0.25">
      <c r="A7" s="29">
        <v>58</v>
      </c>
      <c r="B7" s="29">
        <v>1</v>
      </c>
      <c r="C7" s="29">
        <v>0</v>
      </c>
      <c r="D7" s="29">
        <v>5</v>
      </c>
      <c r="E7" s="30" t="s">
        <v>36</v>
      </c>
      <c r="F7" s="30" t="s">
        <v>53</v>
      </c>
      <c r="G7" s="25" t="s">
        <v>46</v>
      </c>
      <c r="H7" s="25"/>
      <c r="I7" s="25"/>
      <c r="J7" s="25"/>
      <c r="K7" s="37">
        <v>444</v>
      </c>
      <c r="L7" s="37">
        <v>444</v>
      </c>
      <c r="M7" s="38">
        <f>L7/K7*100</f>
        <v>100</v>
      </c>
    </row>
    <row r="8" spans="1:15" ht="26.4" outlineLevel="2" x14ac:dyDescent="0.25">
      <c r="A8" s="29">
        <v>58</v>
      </c>
      <c r="B8" s="29">
        <v>1</v>
      </c>
      <c r="C8" s="29">
        <v>0</v>
      </c>
      <c r="D8" s="29">
        <v>6</v>
      </c>
      <c r="E8" s="30" t="s">
        <v>38</v>
      </c>
      <c r="F8" s="30" t="s">
        <v>54</v>
      </c>
      <c r="G8" s="25" t="s">
        <v>47</v>
      </c>
      <c r="H8" s="25"/>
      <c r="I8" s="25"/>
      <c r="J8" s="25"/>
      <c r="K8" s="37">
        <v>124.2</v>
      </c>
      <c r="L8" s="37">
        <v>124.2</v>
      </c>
      <c r="M8" s="38">
        <v>100</v>
      </c>
    </row>
    <row r="9" spans="1:15" ht="39.6" outlineLevel="2" x14ac:dyDescent="0.25">
      <c r="A9" s="88">
        <v>58</v>
      </c>
      <c r="B9" s="88">
        <v>1</v>
      </c>
      <c r="C9" s="88">
        <v>4</v>
      </c>
      <c r="D9" s="88">
        <v>1</v>
      </c>
      <c r="E9" s="89" t="s">
        <v>93</v>
      </c>
      <c r="F9" s="89" t="s">
        <v>54</v>
      </c>
      <c r="G9" s="90" t="s">
        <v>94</v>
      </c>
      <c r="H9" s="90"/>
      <c r="I9" s="90"/>
      <c r="J9" s="90"/>
      <c r="K9" s="91">
        <v>2150</v>
      </c>
      <c r="L9" s="91">
        <v>2150</v>
      </c>
      <c r="M9" s="92">
        <f>L9/K9*100</f>
        <v>100</v>
      </c>
    </row>
    <row r="10" spans="1:15" s="22" customFormat="1" ht="66" outlineLevel="2" x14ac:dyDescent="0.25">
      <c r="A10" s="26">
        <v>58</v>
      </c>
      <c r="B10" s="26">
        <v>2</v>
      </c>
      <c r="C10" s="26"/>
      <c r="D10" s="26"/>
      <c r="E10" s="27" t="s">
        <v>32</v>
      </c>
      <c r="F10" s="27"/>
      <c r="G10" s="31"/>
      <c r="H10" s="28"/>
      <c r="I10" s="28"/>
      <c r="J10" s="28"/>
      <c r="K10" s="39">
        <v>486.5</v>
      </c>
      <c r="L10" s="39">
        <v>389.4</v>
      </c>
      <c r="M10" s="36">
        <f>L10/K10*100</f>
        <v>80.041109969167522</v>
      </c>
    </row>
    <row r="11" spans="1:15" ht="39.6" outlineLevel="2" x14ac:dyDescent="0.25">
      <c r="A11" s="29">
        <v>58</v>
      </c>
      <c r="B11" s="29">
        <v>2</v>
      </c>
      <c r="C11" s="29">
        <v>0</v>
      </c>
      <c r="D11" s="29">
        <v>3</v>
      </c>
      <c r="E11" s="30" t="s">
        <v>34</v>
      </c>
      <c r="F11" s="30" t="s">
        <v>55</v>
      </c>
      <c r="G11" s="25" t="s">
        <v>48</v>
      </c>
      <c r="H11" s="25"/>
      <c r="I11" s="25"/>
      <c r="J11" s="25"/>
      <c r="K11" s="37">
        <v>280</v>
      </c>
      <c r="L11" s="37">
        <v>202.7</v>
      </c>
      <c r="M11" s="38">
        <v>100</v>
      </c>
    </row>
    <row r="12" spans="1:15" ht="52.8" outlineLevel="2" x14ac:dyDescent="0.25">
      <c r="A12" s="29">
        <v>58</v>
      </c>
      <c r="B12" s="29">
        <v>2</v>
      </c>
      <c r="C12" s="29">
        <v>0</v>
      </c>
      <c r="D12" s="29">
        <v>4</v>
      </c>
      <c r="E12" s="30" t="s">
        <v>35</v>
      </c>
      <c r="F12" s="30" t="s">
        <v>61</v>
      </c>
      <c r="G12" s="25" t="s">
        <v>49</v>
      </c>
      <c r="H12" s="25"/>
      <c r="I12" s="25"/>
      <c r="J12" s="25"/>
      <c r="K12" s="37">
        <v>194</v>
      </c>
      <c r="L12" s="37">
        <v>174.2</v>
      </c>
      <c r="M12" s="38">
        <f>L12/K12*100</f>
        <v>89.793814432989677</v>
      </c>
    </row>
    <row r="13" spans="1:15" ht="26.4" outlineLevel="2" x14ac:dyDescent="0.25">
      <c r="A13" s="29">
        <v>58</v>
      </c>
      <c r="B13" s="29">
        <v>2</v>
      </c>
      <c r="C13" s="29">
        <v>0</v>
      </c>
      <c r="D13" s="29">
        <v>6</v>
      </c>
      <c r="E13" s="30" t="s">
        <v>62</v>
      </c>
      <c r="F13" s="30" t="s">
        <v>63</v>
      </c>
      <c r="G13" s="25" t="s">
        <v>64</v>
      </c>
      <c r="H13" s="25"/>
      <c r="I13" s="25"/>
      <c r="J13" s="25"/>
      <c r="K13" s="37">
        <v>12.5</v>
      </c>
      <c r="L13" s="37">
        <v>12.5</v>
      </c>
      <c r="M13" s="38">
        <f t="shared" ref="M13:M21" si="0">L13/K13*100</f>
        <v>100</v>
      </c>
    </row>
    <row r="14" spans="1:15" s="22" customFormat="1" ht="26.4" outlineLevel="2" x14ac:dyDescent="0.25">
      <c r="A14" s="26">
        <v>58</v>
      </c>
      <c r="B14" s="26">
        <v>3</v>
      </c>
      <c r="C14" s="26"/>
      <c r="D14" s="26"/>
      <c r="E14" s="27" t="s">
        <v>37</v>
      </c>
      <c r="F14" s="27"/>
      <c r="G14" s="28"/>
      <c r="H14" s="28"/>
      <c r="I14" s="28"/>
      <c r="J14" s="28"/>
      <c r="K14" s="40">
        <v>1646.44</v>
      </c>
      <c r="L14" s="40">
        <v>1108.9000000000001</v>
      </c>
      <c r="M14" s="38">
        <f t="shared" si="0"/>
        <v>67.35137630281092</v>
      </c>
    </row>
    <row r="15" spans="1:15" ht="26.4" outlineLevel="2" x14ac:dyDescent="0.25">
      <c r="A15" s="29">
        <v>58</v>
      </c>
      <c r="B15" s="29">
        <v>3</v>
      </c>
      <c r="C15" s="29">
        <v>0</v>
      </c>
      <c r="D15" s="29">
        <v>2</v>
      </c>
      <c r="E15" s="30" t="s">
        <v>44</v>
      </c>
      <c r="F15" s="30" t="s">
        <v>54</v>
      </c>
      <c r="G15" s="25" t="s">
        <v>50</v>
      </c>
      <c r="H15" s="25"/>
      <c r="I15" s="25"/>
      <c r="J15" s="25"/>
      <c r="K15" s="41">
        <v>356.4</v>
      </c>
      <c r="L15" s="41">
        <v>351.37</v>
      </c>
      <c r="M15" s="38">
        <f t="shared" si="0"/>
        <v>98.588664421997763</v>
      </c>
    </row>
    <row r="16" spans="1:15" ht="26.4" outlineLevel="2" x14ac:dyDescent="0.25">
      <c r="A16" s="29">
        <v>58</v>
      </c>
      <c r="B16" s="29">
        <v>3</v>
      </c>
      <c r="C16" s="29">
        <v>0</v>
      </c>
      <c r="D16" s="29">
        <v>5</v>
      </c>
      <c r="E16" s="30" t="s">
        <v>45</v>
      </c>
      <c r="F16" s="30" t="s">
        <v>55</v>
      </c>
      <c r="G16" s="25" t="s">
        <v>51</v>
      </c>
      <c r="H16" s="25"/>
      <c r="I16" s="25"/>
      <c r="J16" s="25"/>
      <c r="K16" s="37">
        <v>727.7</v>
      </c>
      <c r="L16" s="37">
        <v>480</v>
      </c>
      <c r="M16" s="38">
        <f t="shared" si="0"/>
        <v>65.961247766936921</v>
      </c>
    </row>
    <row r="17" spans="1:13" ht="26.4" x14ac:dyDescent="0.25">
      <c r="A17" s="88">
        <v>58</v>
      </c>
      <c r="B17" s="88">
        <v>3</v>
      </c>
      <c r="C17" s="88">
        <v>0</v>
      </c>
      <c r="D17" s="88">
        <v>6</v>
      </c>
      <c r="E17" s="89" t="s">
        <v>95</v>
      </c>
      <c r="F17" s="89" t="s">
        <v>55</v>
      </c>
      <c r="G17" s="90" t="s">
        <v>99</v>
      </c>
      <c r="H17" s="90"/>
      <c r="I17" s="90"/>
      <c r="J17" s="90"/>
      <c r="K17" s="91">
        <v>250</v>
      </c>
      <c r="L17" s="91">
        <v>100</v>
      </c>
      <c r="M17" s="38">
        <f t="shared" si="0"/>
        <v>40</v>
      </c>
    </row>
    <row r="18" spans="1:13" ht="26.4" x14ac:dyDescent="0.25">
      <c r="A18" s="88">
        <v>58</v>
      </c>
      <c r="B18" s="88">
        <v>3</v>
      </c>
      <c r="C18" s="88">
        <v>0</v>
      </c>
      <c r="D18" s="88">
        <v>7</v>
      </c>
      <c r="E18" s="89" t="s">
        <v>103</v>
      </c>
      <c r="F18" s="89" t="s">
        <v>55</v>
      </c>
      <c r="G18" s="90" t="s">
        <v>104</v>
      </c>
      <c r="H18" s="90"/>
      <c r="I18" s="90"/>
      <c r="J18" s="90"/>
      <c r="K18" s="91">
        <v>227.3</v>
      </c>
      <c r="L18" s="91">
        <v>0</v>
      </c>
      <c r="M18" s="38">
        <f t="shared" si="0"/>
        <v>0</v>
      </c>
    </row>
    <row r="19" spans="1:13" ht="52.8" x14ac:dyDescent="0.25">
      <c r="A19" s="88">
        <v>58</v>
      </c>
      <c r="B19" s="88">
        <v>3</v>
      </c>
      <c r="C19" s="88">
        <v>0</v>
      </c>
      <c r="D19" s="88">
        <v>9</v>
      </c>
      <c r="E19" s="89" t="s">
        <v>96</v>
      </c>
      <c r="F19" s="89" t="s">
        <v>55</v>
      </c>
      <c r="G19" s="90" t="s">
        <v>100</v>
      </c>
      <c r="H19" s="90"/>
      <c r="I19" s="90"/>
      <c r="J19" s="90"/>
      <c r="K19" s="91">
        <v>22</v>
      </c>
      <c r="L19" s="91">
        <v>22</v>
      </c>
      <c r="M19" s="38">
        <f t="shared" si="0"/>
        <v>100</v>
      </c>
    </row>
    <row r="20" spans="1:13" ht="26.4" x14ac:dyDescent="0.25">
      <c r="A20" s="88">
        <v>58</v>
      </c>
      <c r="B20" s="88">
        <v>3</v>
      </c>
      <c r="C20" s="88">
        <v>0</v>
      </c>
      <c r="D20" s="88">
        <v>11</v>
      </c>
      <c r="E20" s="89" t="s">
        <v>97</v>
      </c>
      <c r="F20" s="89" t="s">
        <v>55</v>
      </c>
      <c r="G20" s="90" t="s">
        <v>101</v>
      </c>
      <c r="H20" s="90"/>
      <c r="I20" s="90"/>
      <c r="J20" s="90"/>
      <c r="K20" s="91">
        <v>70.38</v>
      </c>
      <c r="L20" s="91">
        <v>70.38</v>
      </c>
      <c r="M20" s="38">
        <f t="shared" si="0"/>
        <v>100</v>
      </c>
    </row>
    <row r="21" spans="1:13" ht="79.2" x14ac:dyDescent="0.25">
      <c r="A21" s="88">
        <v>58</v>
      </c>
      <c r="B21" s="88">
        <v>3</v>
      </c>
      <c r="C21" s="88">
        <v>4</v>
      </c>
      <c r="D21" s="88">
        <v>1</v>
      </c>
      <c r="E21" s="89" t="s">
        <v>98</v>
      </c>
      <c r="F21" s="89" t="s">
        <v>55</v>
      </c>
      <c r="G21" s="90" t="s">
        <v>102</v>
      </c>
      <c r="H21" s="90"/>
      <c r="I21" s="90"/>
      <c r="J21" s="90"/>
      <c r="K21" s="91">
        <v>85.04</v>
      </c>
      <c r="L21" s="91">
        <v>85.04</v>
      </c>
      <c r="M21" s="38">
        <f t="shared" si="0"/>
        <v>100</v>
      </c>
    </row>
    <row r="23" spans="1:13" ht="15.6" x14ac:dyDescent="0.25">
      <c r="E23" s="93"/>
    </row>
    <row r="24" spans="1:13" ht="15.6" x14ac:dyDescent="0.25">
      <c r="E24" s="93"/>
    </row>
    <row r="25" spans="1:13" ht="15.6" x14ac:dyDescent="0.25">
      <c r="E25" s="93"/>
    </row>
    <row r="26" spans="1:13" ht="15.6" x14ac:dyDescent="0.25">
      <c r="E26" s="93"/>
    </row>
  </sheetData>
  <mergeCells count="8">
    <mergeCell ref="M2:M3"/>
    <mergeCell ref="B1:L1"/>
    <mergeCell ref="A2:D2"/>
    <mergeCell ref="G2:J2"/>
    <mergeCell ref="E2:E3"/>
    <mergeCell ref="F2:F3"/>
    <mergeCell ref="K2:K3"/>
    <mergeCell ref="L2:L3"/>
  </mergeCells>
  <pageMargins left="0.74803149606299213" right="0.74803149606299213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J22" sqref="J22"/>
    </sheetView>
  </sheetViews>
  <sheetFormatPr defaultRowHeight="13.2" x14ac:dyDescent="0.25"/>
  <cols>
    <col min="3" max="3" width="22.6640625" customWidth="1"/>
    <col min="4" max="4" width="17.5546875" customWidth="1"/>
    <col min="5" max="6" width="9.88671875" bestFit="1" customWidth="1"/>
  </cols>
  <sheetData>
    <row r="1" spans="1:7" ht="58.5" customHeight="1" x14ac:dyDescent="0.3">
      <c r="A1" s="3"/>
      <c r="B1" s="71" t="s">
        <v>89</v>
      </c>
      <c r="C1" s="72"/>
      <c r="D1" s="72"/>
      <c r="E1" s="72"/>
      <c r="F1" s="72"/>
      <c r="G1" s="73"/>
    </row>
    <row r="2" spans="1:7" x14ac:dyDescent="0.25">
      <c r="A2" s="3"/>
      <c r="B2" s="3"/>
    </row>
    <row r="3" spans="1:7" x14ac:dyDescent="0.25">
      <c r="A3" s="74" t="s">
        <v>6</v>
      </c>
      <c r="B3" s="59"/>
      <c r="C3" s="63" t="s">
        <v>13</v>
      </c>
      <c r="D3" s="63" t="s">
        <v>14</v>
      </c>
      <c r="E3" s="76" t="s">
        <v>15</v>
      </c>
      <c r="F3" s="77"/>
      <c r="G3" s="78" t="s">
        <v>16</v>
      </c>
    </row>
    <row r="4" spans="1:7" ht="39.6" x14ac:dyDescent="0.25">
      <c r="A4" s="59"/>
      <c r="B4" s="59"/>
      <c r="C4" s="75"/>
      <c r="D4" s="75"/>
      <c r="E4" s="4" t="s">
        <v>17</v>
      </c>
      <c r="F4" s="4" t="s">
        <v>18</v>
      </c>
      <c r="G4" s="75"/>
    </row>
    <row r="5" spans="1:7" ht="12.75" customHeight="1" x14ac:dyDescent="0.25">
      <c r="A5" s="59">
        <v>58</v>
      </c>
      <c r="B5" s="59"/>
      <c r="C5" s="63" t="s">
        <v>60</v>
      </c>
      <c r="D5" s="10" t="s">
        <v>19</v>
      </c>
      <c r="E5" s="98">
        <v>5036.6400000000003</v>
      </c>
      <c r="F5" s="95">
        <v>4402</v>
      </c>
      <c r="G5" s="5">
        <f>F5/E5*100</f>
        <v>87.39953619873566</v>
      </c>
    </row>
    <row r="6" spans="1:7" x14ac:dyDescent="0.25">
      <c r="A6" s="59"/>
      <c r="B6" s="59"/>
      <c r="C6" s="64"/>
      <c r="D6" s="6" t="s">
        <v>20</v>
      </c>
      <c r="E6" s="94"/>
      <c r="F6" s="96"/>
      <c r="G6" s="2"/>
    </row>
    <row r="7" spans="1:7" ht="26.4" x14ac:dyDescent="0.25">
      <c r="A7" s="59"/>
      <c r="B7" s="59"/>
      <c r="C7" s="64"/>
      <c r="D7" s="6" t="s">
        <v>21</v>
      </c>
      <c r="E7" s="94">
        <f>E5-E8</f>
        <v>4994.1400000000003</v>
      </c>
      <c r="F7" s="96">
        <f>F5-F8</f>
        <v>4359.5</v>
      </c>
      <c r="G7" s="5">
        <f t="shared" ref="G7" si="0">F7/E7*100</f>
        <v>87.292306583315636</v>
      </c>
    </row>
    <row r="8" spans="1:7" ht="39.6" x14ac:dyDescent="0.25">
      <c r="A8" s="59"/>
      <c r="B8" s="59"/>
      <c r="C8" s="64"/>
      <c r="D8" s="6" t="s">
        <v>22</v>
      </c>
      <c r="E8" s="94">
        <v>42.5</v>
      </c>
      <c r="F8" s="96">
        <v>42.5</v>
      </c>
      <c r="G8" s="5"/>
    </row>
    <row r="9" spans="1:7" ht="26.4" x14ac:dyDescent="0.25">
      <c r="A9" s="59"/>
      <c r="B9" s="59"/>
      <c r="C9" s="65"/>
      <c r="D9" s="6" t="s">
        <v>23</v>
      </c>
      <c r="E9" s="94"/>
      <c r="F9" s="96"/>
      <c r="G9" s="5"/>
    </row>
    <row r="10" spans="1:7" x14ac:dyDescent="0.25">
      <c r="A10" s="68">
        <v>58</v>
      </c>
      <c r="B10" s="68">
        <v>1</v>
      </c>
      <c r="C10" s="63" t="s">
        <v>42</v>
      </c>
      <c r="D10" s="6" t="s">
        <v>19</v>
      </c>
      <c r="E10" s="94">
        <f>E12</f>
        <v>2903.7</v>
      </c>
      <c r="F10" s="96">
        <f>F12</f>
        <v>2903.7</v>
      </c>
      <c r="G10" s="5">
        <f>F10/E10*100</f>
        <v>100</v>
      </c>
    </row>
    <row r="11" spans="1:7" x14ac:dyDescent="0.25">
      <c r="A11" s="69"/>
      <c r="B11" s="69"/>
      <c r="C11" s="69"/>
      <c r="D11" s="6" t="s">
        <v>20</v>
      </c>
      <c r="E11" s="94"/>
      <c r="F11" s="96"/>
      <c r="G11" s="5"/>
    </row>
    <row r="12" spans="1:7" ht="26.4" x14ac:dyDescent="0.25">
      <c r="A12" s="69"/>
      <c r="B12" s="69"/>
      <c r="C12" s="69"/>
      <c r="D12" s="6" t="s">
        <v>21</v>
      </c>
      <c r="E12" s="94">
        <f>'Форма 1.'!K5</f>
        <v>2903.7</v>
      </c>
      <c r="F12" s="96">
        <f>'Форма 1.'!L5</f>
        <v>2903.7</v>
      </c>
      <c r="G12" s="5">
        <f>F12/E12*100</f>
        <v>100</v>
      </c>
    </row>
    <row r="13" spans="1:7" ht="39.6" x14ac:dyDescent="0.25">
      <c r="A13" s="69"/>
      <c r="B13" s="69"/>
      <c r="C13" s="69"/>
      <c r="D13" s="6" t="s">
        <v>22</v>
      </c>
      <c r="E13" s="94"/>
      <c r="F13" s="96"/>
      <c r="G13" s="5"/>
    </row>
    <row r="14" spans="1:7" ht="26.4" x14ac:dyDescent="0.25">
      <c r="A14" s="70"/>
      <c r="B14" s="70"/>
      <c r="C14" s="70"/>
      <c r="D14" s="6" t="s">
        <v>23</v>
      </c>
      <c r="E14" s="94"/>
      <c r="F14" s="96"/>
      <c r="G14" s="5"/>
    </row>
    <row r="15" spans="1:7" ht="12.75" customHeight="1" x14ac:dyDescent="0.25">
      <c r="A15" s="59">
        <v>58</v>
      </c>
      <c r="B15" s="59">
        <v>2</v>
      </c>
      <c r="C15" s="60" t="s">
        <v>32</v>
      </c>
      <c r="D15" s="10" t="s">
        <v>19</v>
      </c>
      <c r="E15" s="98">
        <f>E17</f>
        <v>486.5</v>
      </c>
      <c r="F15" s="95">
        <f>F17</f>
        <v>389.4</v>
      </c>
      <c r="G15" s="5">
        <f t="shared" ref="G15:G23" si="1">F15/E15*100</f>
        <v>80.041109969167522</v>
      </c>
    </row>
    <row r="16" spans="1:7" x14ac:dyDescent="0.25">
      <c r="A16" s="59"/>
      <c r="B16" s="59"/>
      <c r="C16" s="66"/>
      <c r="D16" s="6" t="s">
        <v>20</v>
      </c>
      <c r="E16" s="98"/>
      <c r="F16" s="95"/>
      <c r="G16" s="5"/>
    </row>
    <row r="17" spans="1:7" ht="26.4" x14ac:dyDescent="0.25">
      <c r="A17" s="59"/>
      <c r="B17" s="59"/>
      <c r="C17" s="66"/>
      <c r="D17" s="6" t="s">
        <v>21</v>
      </c>
      <c r="E17" s="98">
        <f>'Форма 1.'!K10</f>
        <v>486.5</v>
      </c>
      <c r="F17" s="95">
        <f>'Форма 1.'!L10</f>
        <v>389.4</v>
      </c>
      <c r="G17" s="5">
        <f t="shared" si="1"/>
        <v>80.041109969167522</v>
      </c>
    </row>
    <row r="18" spans="1:7" ht="39.6" x14ac:dyDescent="0.25">
      <c r="A18" s="59"/>
      <c r="B18" s="59"/>
      <c r="C18" s="66"/>
      <c r="D18" s="6" t="s">
        <v>22</v>
      </c>
      <c r="E18" s="98"/>
      <c r="F18" s="95"/>
      <c r="G18" s="5"/>
    </row>
    <row r="19" spans="1:7" ht="26.4" x14ac:dyDescent="0.25">
      <c r="A19" s="59"/>
      <c r="B19" s="59"/>
      <c r="C19" s="67"/>
      <c r="D19" s="6" t="s">
        <v>23</v>
      </c>
      <c r="E19" s="98"/>
      <c r="F19" s="95"/>
      <c r="G19" s="5"/>
    </row>
    <row r="20" spans="1:7" x14ac:dyDescent="0.25">
      <c r="A20" s="59">
        <v>58</v>
      </c>
      <c r="B20" s="59">
        <v>3</v>
      </c>
      <c r="C20" s="60" t="s">
        <v>37</v>
      </c>
      <c r="D20" s="10" t="s">
        <v>19</v>
      </c>
      <c r="E20" s="98">
        <v>1646.4</v>
      </c>
      <c r="F20" s="95">
        <v>1108.9000000000001</v>
      </c>
      <c r="G20" s="5">
        <f t="shared" si="1"/>
        <v>67.353012633624871</v>
      </c>
    </row>
    <row r="21" spans="1:7" x14ac:dyDescent="0.25">
      <c r="A21" s="59"/>
      <c r="B21" s="59"/>
      <c r="C21" s="61"/>
      <c r="D21" s="6" t="s">
        <v>20</v>
      </c>
      <c r="E21" s="98"/>
      <c r="F21" s="95"/>
      <c r="G21" s="5"/>
    </row>
    <row r="22" spans="1:7" ht="26.4" x14ac:dyDescent="0.25">
      <c r="A22" s="59"/>
      <c r="B22" s="59"/>
      <c r="C22" s="61"/>
      <c r="D22" s="6" t="s">
        <v>21</v>
      </c>
      <c r="E22" s="98">
        <f>E20-E23</f>
        <v>1603.9</v>
      </c>
      <c r="F22" s="95">
        <f>F20-F23</f>
        <v>1066.4000000000001</v>
      </c>
      <c r="G22" s="5">
        <f t="shared" si="1"/>
        <v>66.487935656836456</v>
      </c>
    </row>
    <row r="23" spans="1:7" ht="39.6" x14ac:dyDescent="0.25">
      <c r="A23" s="59"/>
      <c r="B23" s="59"/>
      <c r="C23" s="61"/>
      <c r="D23" s="6" t="s">
        <v>22</v>
      </c>
      <c r="E23" s="98">
        <v>42.5</v>
      </c>
      <c r="F23" s="95">
        <v>42.5</v>
      </c>
      <c r="G23" s="5">
        <f t="shared" si="1"/>
        <v>100</v>
      </c>
    </row>
    <row r="24" spans="1:7" ht="26.4" x14ac:dyDescent="0.25">
      <c r="A24" s="59"/>
      <c r="B24" s="59"/>
      <c r="C24" s="62"/>
      <c r="D24" s="6" t="s">
        <v>23</v>
      </c>
      <c r="E24" s="11"/>
      <c r="F24" s="97"/>
      <c r="G24" s="5"/>
    </row>
  </sheetData>
  <mergeCells count="18">
    <mergeCell ref="B1:G1"/>
    <mergeCell ref="A3:B4"/>
    <mergeCell ref="C3:C4"/>
    <mergeCell ref="D3:D4"/>
    <mergeCell ref="E3:F3"/>
    <mergeCell ref="G3:G4"/>
    <mergeCell ref="A20:A24"/>
    <mergeCell ref="B20:B24"/>
    <mergeCell ref="C20:C24"/>
    <mergeCell ref="A5:A9"/>
    <mergeCell ref="B5:B9"/>
    <mergeCell ref="C5:C9"/>
    <mergeCell ref="A15:A19"/>
    <mergeCell ref="B15:B19"/>
    <mergeCell ref="C15:C19"/>
    <mergeCell ref="A10:A14"/>
    <mergeCell ref="B10:B14"/>
    <mergeCell ref="C10:C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0"/>
  <sheetViews>
    <sheetView tabSelected="1" topLeftCell="A20" zoomScaleNormal="100" workbookViewId="0">
      <selection activeCell="K17" sqref="K17"/>
    </sheetView>
  </sheetViews>
  <sheetFormatPr defaultRowHeight="13.2" x14ac:dyDescent="0.25"/>
  <cols>
    <col min="1" max="1" width="6.33203125" customWidth="1"/>
    <col min="2" max="4" width="4" customWidth="1"/>
    <col min="5" max="5" width="29.109375" style="9" customWidth="1"/>
    <col min="6" max="6" width="27.33203125" customWidth="1"/>
    <col min="9" max="9" width="25.109375" style="7" customWidth="1"/>
    <col min="10" max="10" width="24.33203125" customWidth="1"/>
    <col min="11" max="11" width="21.44140625" customWidth="1"/>
  </cols>
  <sheetData>
    <row r="2" spans="1:11" x14ac:dyDescent="0.25">
      <c r="A2" s="81" t="s">
        <v>88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4" spans="1:11" s="1" customFormat="1" ht="69" x14ac:dyDescent="0.25">
      <c r="A4" s="79" t="s">
        <v>24</v>
      </c>
      <c r="B4" s="80"/>
      <c r="C4" s="80"/>
      <c r="D4" s="80"/>
      <c r="E4" s="12" t="s">
        <v>25</v>
      </c>
      <c r="F4" s="12" t="s">
        <v>26</v>
      </c>
      <c r="G4" s="12" t="s">
        <v>27</v>
      </c>
      <c r="H4" s="12" t="s">
        <v>28</v>
      </c>
      <c r="I4" s="12" t="s">
        <v>29</v>
      </c>
      <c r="J4" s="12" t="s">
        <v>30</v>
      </c>
      <c r="K4" s="12" t="s">
        <v>31</v>
      </c>
    </row>
    <row r="5" spans="1:11" s="1" customFormat="1" ht="27.6" x14ac:dyDescent="0.25">
      <c r="A5" s="13" t="s">
        <v>7</v>
      </c>
      <c r="B5" s="13" t="s">
        <v>8</v>
      </c>
      <c r="C5" s="13" t="s">
        <v>9</v>
      </c>
      <c r="D5" s="13" t="s">
        <v>10</v>
      </c>
      <c r="E5" s="12"/>
      <c r="F5" s="12"/>
      <c r="G5" s="12"/>
      <c r="H5" s="12"/>
      <c r="I5" s="12"/>
      <c r="J5" s="12"/>
      <c r="K5" s="12"/>
    </row>
    <row r="6" spans="1:11" s="8" customFormat="1" ht="13.8" x14ac:dyDescent="0.25">
      <c r="A6" s="14">
        <v>58</v>
      </c>
      <c r="B6" s="14"/>
      <c r="C6" s="14"/>
      <c r="D6" s="14"/>
      <c r="E6" s="15"/>
      <c r="F6" s="15"/>
      <c r="G6" s="16"/>
      <c r="H6" s="16"/>
      <c r="I6" s="16"/>
      <c r="J6" s="16"/>
      <c r="K6" s="16"/>
    </row>
    <row r="7" spans="1:11" s="1" customFormat="1" ht="70.8" customHeight="1" x14ac:dyDescent="0.25">
      <c r="A7" s="14">
        <v>58</v>
      </c>
      <c r="B7" s="14">
        <v>1</v>
      </c>
      <c r="C7" s="14">
        <v>0</v>
      </c>
      <c r="D7" s="14">
        <v>1</v>
      </c>
      <c r="E7" s="15" t="s">
        <v>43</v>
      </c>
      <c r="F7" s="15" t="s">
        <v>52</v>
      </c>
      <c r="G7" s="16">
        <v>2024</v>
      </c>
      <c r="H7" s="16">
        <v>2024</v>
      </c>
      <c r="I7" s="16" t="s">
        <v>39</v>
      </c>
      <c r="J7" s="17" t="s">
        <v>39</v>
      </c>
      <c r="K7" s="16"/>
    </row>
    <row r="8" spans="1:11" s="1" customFormat="1" ht="82.2" customHeight="1" x14ac:dyDescent="0.25">
      <c r="A8" s="14">
        <v>58</v>
      </c>
      <c r="B8" s="14">
        <v>1</v>
      </c>
      <c r="C8" s="14">
        <v>0</v>
      </c>
      <c r="D8" s="14">
        <v>5</v>
      </c>
      <c r="E8" s="15" t="s">
        <v>36</v>
      </c>
      <c r="F8" s="15" t="s">
        <v>53</v>
      </c>
      <c r="G8" s="16">
        <v>2024</v>
      </c>
      <c r="H8" s="16">
        <v>2024</v>
      </c>
      <c r="I8" s="14" t="s">
        <v>39</v>
      </c>
      <c r="J8" s="16" t="s">
        <v>39</v>
      </c>
      <c r="K8" s="16"/>
    </row>
    <row r="9" spans="1:11" s="1" customFormat="1" ht="72" customHeight="1" x14ac:dyDescent="0.25">
      <c r="A9" s="14">
        <v>58</v>
      </c>
      <c r="B9" s="14">
        <v>1</v>
      </c>
      <c r="C9" s="14">
        <v>0</v>
      </c>
      <c r="D9" s="14">
        <v>6</v>
      </c>
      <c r="E9" s="15" t="s">
        <v>38</v>
      </c>
      <c r="F9" s="15" t="s">
        <v>54</v>
      </c>
      <c r="G9" s="16">
        <v>2024</v>
      </c>
      <c r="H9" s="16">
        <v>2024</v>
      </c>
      <c r="I9" s="14" t="s">
        <v>39</v>
      </c>
      <c r="J9" s="16" t="s">
        <v>39</v>
      </c>
      <c r="K9" s="16"/>
    </row>
    <row r="10" spans="1:11" s="8" customFormat="1" ht="69" x14ac:dyDescent="0.25">
      <c r="A10" s="14">
        <v>58</v>
      </c>
      <c r="B10" s="14">
        <v>1</v>
      </c>
      <c r="C10" s="14">
        <v>4</v>
      </c>
      <c r="D10" s="14">
        <v>1</v>
      </c>
      <c r="E10" s="15" t="s">
        <v>93</v>
      </c>
      <c r="F10" s="15" t="s">
        <v>55</v>
      </c>
      <c r="G10" s="16">
        <v>2024</v>
      </c>
      <c r="H10" s="16">
        <v>2024</v>
      </c>
      <c r="I10" s="14" t="s">
        <v>93</v>
      </c>
      <c r="J10" s="16" t="s">
        <v>93</v>
      </c>
      <c r="K10" s="16"/>
    </row>
    <row r="11" spans="1:11" s="1" customFormat="1" ht="69" x14ac:dyDescent="0.25">
      <c r="A11" s="14">
        <v>58</v>
      </c>
      <c r="B11" s="14">
        <v>2</v>
      </c>
      <c r="C11" s="14">
        <v>0</v>
      </c>
      <c r="D11" s="14">
        <v>3</v>
      </c>
      <c r="E11" s="15" t="s">
        <v>34</v>
      </c>
      <c r="F11" s="15" t="s">
        <v>55</v>
      </c>
      <c r="G11" s="16">
        <v>2024</v>
      </c>
      <c r="H11" s="16">
        <v>2024</v>
      </c>
      <c r="I11" s="14" t="s">
        <v>39</v>
      </c>
      <c r="J11" s="16" t="s">
        <v>56</v>
      </c>
      <c r="K11" s="16"/>
    </row>
    <row r="12" spans="1:11" s="1" customFormat="1" ht="69" x14ac:dyDescent="0.25">
      <c r="A12" s="14">
        <v>58</v>
      </c>
      <c r="B12" s="14">
        <v>2</v>
      </c>
      <c r="C12" s="14">
        <v>0</v>
      </c>
      <c r="D12" s="14">
        <v>4</v>
      </c>
      <c r="E12" s="15" t="s">
        <v>35</v>
      </c>
      <c r="F12" s="14" t="s">
        <v>61</v>
      </c>
      <c r="G12" s="16">
        <v>2024</v>
      </c>
      <c r="H12" s="16">
        <v>2024</v>
      </c>
      <c r="I12" s="14" t="s">
        <v>39</v>
      </c>
      <c r="J12" s="16" t="s">
        <v>105</v>
      </c>
      <c r="K12" s="16"/>
    </row>
    <row r="13" spans="1:11" s="8" customFormat="1" ht="69" x14ac:dyDescent="0.25">
      <c r="A13" s="14">
        <v>58</v>
      </c>
      <c r="B13" s="14">
        <v>2</v>
      </c>
      <c r="C13" s="14">
        <v>0</v>
      </c>
      <c r="D13" s="14">
        <v>6</v>
      </c>
      <c r="E13" s="15" t="s">
        <v>62</v>
      </c>
      <c r="F13" s="15" t="s">
        <v>63</v>
      </c>
      <c r="G13" s="18">
        <v>2024</v>
      </c>
      <c r="H13" s="18">
        <v>2024</v>
      </c>
      <c r="I13" s="18" t="s">
        <v>39</v>
      </c>
      <c r="K13" s="18"/>
    </row>
    <row r="14" spans="1:11" s="8" customFormat="1" ht="55.2" x14ac:dyDescent="0.25">
      <c r="A14" s="14">
        <v>58</v>
      </c>
      <c r="B14" s="14">
        <v>3</v>
      </c>
      <c r="C14" s="14">
        <v>0</v>
      </c>
      <c r="D14" s="14">
        <v>2</v>
      </c>
      <c r="E14" s="15" t="s">
        <v>44</v>
      </c>
      <c r="F14" s="15" t="s">
        <v>54</v>
      </c>
      <c r="G14" s="18">
        <v>2024</v>
      </c>
      <c r="H14" s="18">
        <v>2024</v>
      </c>
      <c r="I14" s="18" t="s">
        <v>40</v>
      </c>
      <c r="J14" s="18" t="s">
        <v>58</v>
      </c>
      <c r="K14" s="18"/>
    </row>
    <row r="15" spans="1:11" s="20" customFormat="1" ht="86.4" customHeight="1" x14ac:dyDescent="0.25">
      <c r="A15" s="103">
        <v>58</v>
      </c>
      <c r="B15" s="103">
        <v>3</v>
      </c>
      <c r="C15" s="103">
        <v>0</v>
      </c>
      <c r="D15" s="103">
        <v>5</v>
      </c>
      <c r="E15" s="100" t="s">
        <v>45</v>
      </c>
      <c r="F15" s="100" t="s">
        <v>55</v>
      </c>
      <c r="G15" s="103">
        <v>2024</v>
      </c>
      <c r="H15" s="103">
        <v>2024</v>
      </c>
      <c r="I15" s="101"/>
      <c r="J15" s="18" t="s">
        <v>57</v>
      </c>
      <c r="K15" s="102"/>
    </row>
    <row r="16" spans="1:11" ht="39.6" x14ac:dyDescent="0.25">
      <c r="A16" s="103">
        <v>58</v>
      </c>
      <c r="B16" s="103">
        <v>3</v>
      </c>
      <c r="C16" s="103">
        <v>0</v>
      </c>
      <c r="D16" s="103">
        <v>6</v>
      </c>
      <c r="E16" s="89" t="s">
        <v>95</v>
      </c>
      <c r="F16" s="99" t="s">
        <v>55</v>
      </c>
      <c r="G16" s="104">
        <v>2024</v>
      </c>
      <c r="H16" s="104">
        <v>2024</v>
      </c>
      <c r="I16" s="89" t="s">
        <v>95</v>
      </c>
      <c r="J16" s="89" t="s">
        <v>95</v>
      </c>
      <c r="K16" s="99"/>
    </row>
    <row r="17" spans="1:11" ht="39.6" x14ac:dyDescent="0.25">
      <c r="A17" s="103">
        <v>58</v>
      </c>
      <c r="B17" s="103">
        <v>3</v>
      </c>
      <c r="C17" s="103">
        <v>0</v>
      </c>
      <c r="D17" s="103">
        <v>7</v>
      </c>
      <c r="E17" s="89" t="s">
        <v>103</v>
      </c>
      <c r="F17" s="99" t="s">
        <v>55</v>
      </c>
      <c r="G17" s="104">
        <v>2024</v>
      </c>
      <c r="H17" s="104">
        <v>2024</v>
      </c>
      <c r="I17" s="89" t="s">
        <v>103</v>
      </c>
      <c r="J17" s="89"/>
      <c r="K17" s="99"/>
    </row>
    <row r="18" spans="1:11" ht="66" x14ac:dyDescent="0.25">
      <c r="A18" s="103">
        <v>58</v>
      </c>
      <c r="B18" s="103">
        <v>3</v>
      </c>
      <c r="C18" s="103">
        <v>0</v>
      </c>
      <c r="D18" s="103">
        <v>9</v>
      </c>
      <c r="E18" s="89" t="s">
        <v>96</v>
      </c>
      <c r="F18" s="99" t="s">
        <v>55</v>
      </c>
      <c r="G18" s="104">
        <v>2024</v>
      </c>
      <c r="H18" s="104">
        <v>2024</v>
      </c>
      <c r="I18" s="89" t="s">
        <v>96</v>
      </c>
      <c r="J18" s="89" t="s">
        <v>96</v>
      </c>
      <c r="K18" s="99"/>
    </row>
    <row r="19" spans="1:11" ht="26.4" x14ac:dyDescent="0.25">
      <c r="A19" s="103">
        <v>58</v>
      </c>
      <c r="B19" s="103">
        <v>3</v>
      </c>
      <c r="C19" s="103">
        <v>0</v>
      </c>
      <c r="D19" s="103">
        <v>11</v>
      </c>
      <c r="E19" s="89" t="s">
        <v>97</v>
      </c>
      <c r="F19" s="99" t="s">
        <v>55</v>
      </c>
      <c r="G19" s="104">
        <v>2024</v>
      </c>
      <c r="H19" s="104">
        <v>2024</v>
      </c>
      <c r="I19" s="89" t="s">
        <v>97</v>
      </c>
      <c r="J19" s="89" t="s">
        <v>97</v>
      </c>
      <c r="K19" s="99"/>
    </row>
    <row r="20" spans="1:11" ht="118.8" x14ac:dyDescent="0.25">
      <c r="A20" s="103">
        <v>58</v>
      </c>
      <c r="B20" s="103">
        <v>3</v>
      </c>
      <c r="C20" s="103">
        <v>4</v>
      </c>
      <c r="D20" s="103">
        <v>1</v>
      </c>
      <c r="E20" s="89" t="s">
        <v>98</v>
      </c>
      <c r="F20" s="99" t="s">
        <v>55</v>
      </c>
      <c r="G20" s="104">
        <v>2024</v>
      </c>
      <c r="H20" s="104">
        <v>2024</v>
      </c>
      <c r="I20" s="89" t="s">
        <v>98</v>
      </c>
      <c r="J20" s="89" t="s">
        <v>98</v>
      </c>
      <c r="K20" s="99"/>
    </row>
  </sheetData>
  <mergeCells count="2">
    <mergeCell ref="A4:D4"/>
    <mergeCell ref="A2:K2"/>
  </mergeCells>
  <pageMargins left="0.7" right="0.7" top="0.75" bottom="0.75" header="0.3" footer="0.3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workbookViewId="0">
      <selection activeCell="B2" sqref="B2:J2"/>
    </sheetView>
  </sheetViews>
  <sheetFormatPr defaultColWidth="9.109375" defaultRowHeight="15.6" x14ac:dyDescent="0.3"/>
  <cols>
    <col min="1" max="1" width="4.88671875" style="42" customWidth="1"/>
    <col min="2" max="2" width="8.109375" style="42" customWidth="1"/>
    <col min="3" max="3" width="4.6640625" style="42" customWidth="1"/>
    <col min="4" max="4" width="37.109375" style="42" customWidth="1"/>
    <col min="5" max="5" width="8.109375" style="42" customWidth="1"/>
    <col min="6" max="6" width="13.5546875" style="42" customWidth="1"/>
    <col min="7" max="7" width="14.109375" style="42" customWidth="1"/>
    <col min="8" max="8" width="12.44140625" style="42" customWidth="1"/>
    <col min="9" max="9" width="12.6640625" style="42" customWidth="1"/>
    <col min="10" max="10" width="18.5546875" style="42" customWidth="1"/>
    <col min="11" max="16384" width="9.109375" style="42"/>
  </cols>
  <sheetData>
    <row r="2" spans="1:10" ht="54" customHeight="1" x14ac:dyDescent="0.3">
      <c r="B2" s="71" t="s">
        <v>87</v>
      </c>
      <c r="C2" s="71"/>
      <c r="D2" s="71"/>
      <c r="E2" s="71"/>
      <c r="F2" s="71"/>
      <c r="G2" s="71"/>
      <c r="H2" s="71"/>
      <c r="I2" s="71"/>
      <c r="J2" s="71"/>
    </row>
    <row r="3" spans="1:10" x14ac:dyDescent="0.3">
      <c r="B3" s="19"/>
      <c r="C3" s="19"/>
      <c r="D3" s="19"/>
      <c r="E3" s="19"/>
      <c r="F3" s="19"/>
      <c r="G3" s="19"/>
      <c r="H3" s="19"/>
      <c r="I3" s="19"/>
      <c r="J3" s="19"/>
    </row>
    <row r="4" spans="1:10" ht="81" customHeight="1" x14ac:dyDescent="0.3">
      <c r="A4" s="83" t="s">
        <v>6</v>
      </c>
      <c r="B4" s="84"/>
      <c r="C4" s="85" t="s">
        <v>65</v>
      </c>
      <c r="D4" s="85" t="s">
        <v>66</v>
      </c>
      <c r="E4" s="85" t="s">
        <v>67</v>
      </c>
      <c r="F4" s="87" t="s">
        <v>68</v>
      </c>
      <c r="G4" s="87"/>
      <c r="H4" s="85" t="s">
        <v>69</v>
      </c>
      <c r="I4" s="85" t="s">
        <v>70</v>
      </c>
      <c r="J4" s="85" t="s">
        <v>71</v>
      </c>
    </row>
    <row r="5" spans="1:10" ht="24.75" customHeight="1" x14ac:dyDescent="0.3">
      <c r="A5" s="47" t="s">
        <v>7</v>
      </c>
      <c r="B5" s="47" t="s">
        <v>8</v>
      </c>
      <c r="C5" s="86"/>
      <c r="D5" s="86"/>
      <c r="E5" s="86"/>
      <c r="F5" s="47" t="s">
        <v>72</v>
      </c>
      <c r="G5" s="47" t="s">
        <v>73</v>
      </c>
      <c r="H5" s="86"/>
      <c r="I5" s="86"/>
      <c r="J5" s="86"/>
    </row>
    <row r="6" spans="1:10" x14ac:dyDescent="0.3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7</v>
      </c>
      <c r="G6" s="43">
        <v>8</v>
      </c>
      <c r="H6" s="43">
        <v>9</v>
      </c>
      <c r="I6" s="43">
        <v>10</v>
      </c>
      <c r="J6" s="43">
        <v>12</v>
      </c>
    </row>
    <row r="7" spans="1:10" s="19" customFormat="1" ht="31.2" x14ac:dyDescent="0.3">
      <c r="A7" s="44">
        <v>58</v>
      </c>
      <c r="B7" s="43"/>
      <c r="C7" s="43">
        <v>1</v>
      </c>
      <c r="D7" s="48" t="s">
        <v>75</v>
      </c>
      <c r="E7" s="45" t="s">
        <v>74</v>
      </c>
      <c r="F7" s="45">
        <v>0</v>
      </c>
      <c r="G7" s="45">
        <v>0</v>
      </c>
      <c r="H7" s="45">
        <v>0</v>
      </c>
      <c r="I7" s="49">
        <v>0</v>
      </c>
      <c r="J7" s="46"/>
    </row>
    <row r="8" spans="1:10" s="19" customFormat="1" ht="46.8" x14ac:dyDescent="0.3">
      <c r="A8" s="44">
        <v>58</v>
      </c>
      <c r="B8" s="43"/>
      <c r="C8" s="43">
        <v>2</v>
      </c>
      <c r="D8" s="48" t="s">
        <v>76</v>
      </c>
      <c r="E8" s="45" t="s">
        <v>86</v>
      </c>
      <c r="F8" s="45">
        <v>1</v>
      </c>
      <c r="G8" s="45">
        <v>1</v>
      </c>
      <c r="H8" s="45">
        <v>0</v>
      </c>
      <c r="I8" s="49">
        <v>0</v>
      </c>
      <c r="J8" s="46"/>
    </row>
    <row r="9" spans="1:10" s="19" customFormat="1" ht="46.8" x14ac:dyDescent="0.3">
      <c r="A9" s="44">
        <v>58</v>
      </c>
      <c r="B9" s="43"/>
      <c r="C9" s="43">
        <v>3</v>
      </c>
      <c r="D9" s="48" t="s">
        <v>77</v>
      </c>
      <c r="E9" s="45" t="s">
        <v>86</v>
      </c>
      <c r="F9" s="45">
        <v>1</v>
      </c>
      <c r="G9" s="45">
        <v>1</v>
      </c>
      <c r="H9" s="45">
        <v>0</v>
      </c>
      <c r="I9" s="49">
        <v>0</v>
      </c>
      <c r="J9" s="46"/>
    </row>
    <row r="10" spans="1:10" s="19" customFormat="1" ht="46.8" x14ac:dyDescent="0.3">
      <c r="A10" s="44">
        <v>58</v>
      </c>
      <c r="B10" s="43"/>
      <c r="C10" s="43">
        <v>4</v>
      </c>
      <c r="D10" s="48" t="s">
        <v>78</v>
      </c>
      <c r="E10" s="45" t="s">
        <v>74</v>
      </c>
      <c r="F10" s="45">
        <v>2</v>
      </c>
      <c r="G10" s="45">
        <v>2</v>
      </c>
      <c r="H10" s="45">
        <v>0</v>
      </c>
      <c r="I10" s="49">
        <v>0</v>
      </c>
      <c r="J10" s="46"/>
    </row>
  </sheetData>
  <mergeCells count="9">
    <mergeCell ref="B2:J2"/>
    <mergeCell ref="A4:B4"/>
    <mergeCell ref="C4:C5"/>
    <mergeCell ref="D4:D5"/>
    <mergeCell ref="E4:E5"/>
    <mergeCell ref="F4:G4"/>
    <mergeCell ref="H4:H5"/>
    <mergeCell ref="I4:I5"/>
    <mergeCell ref="J4:J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B22" sqref="B22"/>
    </sheetView>
  </sheetViews>
  <sheetFormatPr defaultRowHeight="13.2" x14ac:dyDescent="0.25"/>
  <cols>
    <col min="1" max="1" width="38" customWidth="1"/>
    <col min="2" max="2" width="28.109375" customWidth="1"/>
    <col min="3" max="3" width="32.109375" customWidth="1"/>
    <col min="4" max="4" width="31.109375" customWidth="1"/>
    <col min="5" max="5" width="32.109375" customWidth="1"/>
  </cols>
  <sheetData>
    <row r="1" spans="1:5" x14ac:dyDescent="0.25">
      <c r="A1" s="50" t="s">
        <v>79</v>
      </c>
      <c r="B1" s="51"/>
      <c r="C1" s="51"/>
      <c r="D1" s="51"/>
      <c r="E1" s="51"/>
    </row>
    <row r="3" spans="1:5" ht="31.2" x14ac:dyDescent="0.25">
      <c r="A3" s="43" t="s">
        <v>65</v>
      </c>
      <c r="B3" s="43" t="s">
        <v>80</v>
      </c>
      <c r="C3" s="43" t="s">
        <v>81</v>
      </c>
      <c r="D3" s="43" t="s">
        <v>82</v>
      </c>
      <c r="E3" s="43" t="s">
        <v>83</v>
      </c>
    </row>
    <row r="4" spans="1:5" x14ac:dyDescent="0.25">
      <c r="A4" s="52">
        <v>1</v>
      </c>
      <c r="B4" s="52" t="s">
        <v>84</v>
      </c>
      <c r="C4" s="54">
        <v>45376</v>
      </c>
      <c r="D4" s="52">
        <v>332</v>
      </c>
      <c r="E4" s="52" t="s">
        <v>85</v>
      </c>
    </row>
    <row r="5" spans="1:5" x14ac:dyDescent="0.25">
      <c r="A5" s="52"/>
      <c r="B5" s="52"/>
      <c r="C5" s="52"/>
      <c r="D5" s="52"/>
      <c r="E5" s="52"/>
    </row>
    <row r="6" spans="1:5" x14ac:dyDescent="0.25">
      <c r="A6" s="52"/>
      <c r="B6" s="52"/>
      <c r="C6" s="52"/>
      <c r="D6" s="52"/>
      <c r="E6" s="52"/>
    </row>
    <row r="7" spans="1:5" x14ac:dyDescent="0.25">
      <c r="A7" s="52"/>
      <c r="B7" s="52"/>
      <c r="C7" s="52"/>
      <c r="D7" s="52"/>
      <c r="E7" s="52"/>
    </row>
    <row r="8" spans="1:5" x14ac:dyDescent="0.25">
      <c r="A8" s="52"/>
      <c r="B8" s="52"/>
      <c r="C8" s="52"/>
      <c r="D8" s="52"/>
      <c r="E8" s="52"/>
    </row>
    <row r="9" spans="1:5" x14ac:dyDescent="0.25">
      <c r="A9" s="53"/>
      <c r="B9" s="53"/>
      <c r="C9" s="53"/>
      <c r="D9" s="53"/>
      <c r="E9" s="53"/>
    </row>
    <row r="10" spans="1:5" x14ac:dyDescent="0.25">
      <c r="A10" s="53"/>
      <c r="B10" s="53"/>
      <c r="C10" s="53"/>
      <c r="D10" s="53"/>
      <c r="E10" s="53"/>
    </row>
  </sheetData>
  <hyperlinks>
    <hyperlink ref="A1" r:id="rId1" display="consultantplus://offline/ref=81C534AC1618B38338B7138DDEB14344F59B417381706259B468524054C32ECBB30FCA5546109B5D4A4FBD6DK2O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Форма 1.</vt:lpstr>
      <vt:lpstr>форма  2</vt:lpstr>
      <vt:lpstr>форма 3</vt:lpstr>
      <vt:lpstr>Форма 4</vt:lpstr>
      <vt:lpstr>Форма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lastModifiedBy>Алёна Лу</cp:lastModifiedBy>
  <cp:lastPrinted>2021-06-16T10:25:32Z</cp:lastPrinted>
  <dcterms:created xsi:type="dcterms:W3CDTF">2021-04-28T08:19:49Z</dcterms:created>
  <dcterms:modified xsi:type="dcterms:W3CDTF">2025-03-24T10:26:44Z</dcterms:modified>
</cp:coreProperties>
</file>