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Форма 1." sheetId="1" state="visible" r:id="rId1"/>
    <sheet name="форма  2" sheetId="2" state="visible" r:id="rId2"/>
    <sheet name="форма 3" sheetId="3" state="visible" r:id="rId3"/>
    <sheet name="Форма 4" sheetId="4" state="visible" r:id="rId4"/>
    <sheet name="Форма 6" sheetId="5" state="visible" r:id="rId5"/>
  </sheets>
  <definedNames>
    <definedName name="APPT" localSheetId="0">'Форма 1.'!#REF!</definedName>
    <definedName name="FIO" localSheetId="0">'Форма 1.'!#REF!</definedName>
    <definedName name="LAST_CELL" localSheetId="0">'Форма 1.'!#REF!</definedName>
    <definedName name="SIGN" localSheetId="0">'Форма 1.'!#REF!</definedName>
  </definedNames>
  <calcPr/>
</workbook>
</file>

<file path=xl/sharedStrings.xml><?xml version="1.0" encoding="utf-8"?>
<sst xmlns="http://schemas.openxmlformats.org/spreadsheetml/2006/main" count="106" uniqueCount="106">
  <si>
    <t xml:space="preserve">Форма 1.Отчет об использовании бюджетных ассигнований бюджета муниципального образования «Пожарная безопасность на объектах бюджетной сферы Александровского района на 2022-2026 годы» за 2024 год</t>
  </si>
  <si>
    <t xml:space="preserve">Коды аналитической программной классификации</t>
  </si>
  <si>
    <t xml:space="preserve">Наименование муниципальной программы, подпрограммы, основного мероприятия, мероприятия</t>
  </si>
  <si>
    <t xml:space="preserve">Ответственный исполнитель, соисполнитель</t>
  </si>
  <si>
    <t xml:space="preserve">Код бюджетной классификации</t>
  </si>
  <si>
    <t xml:space="preserve">План на 2024 год</t>
  </si>
  <si>
    <t xml:space="preserve">Кассовое исполнение за 2024 г.</t>
  </si>
  <si>
    <t xml:space="preserve">% исполнения</t>
  </si>
  <si>
    <t>МП</t>
  </si>
  <si>
    <t>Пп</t>
  </si>
  <si>
    <t>ОМ</t>
  </si>
  <si>
    <t>М</t>
  </si>
  <si>
    <t>КЦСР</t>
  </si>
  <si>
    <t>КВСР</t>
  </si>
  <si>
    <t>КФСР</t>
  </si>
  <si>
    <t>КВР</t>
  </si>
  <si>
    <t xml:space="preserve">Муниципальная программа «Пожарная безопасность на объектах бюджетной сферы Александровского района на 2022-2026 годы»</t>
  </si>
  <si>
    <t>5800000000</t>
  </si>
  <si>
    <t xml:space="preserve">Обеспечение раннего обеспечения пожара и ограниченного проведения эвакуации</t>
  </si>
  <si>
    <t>5800100001</t>
  </si>
  <si>
    <t xml:space="preserve">Установка и обслуживание систем автоматической пожарной сигнализации в административных зданиях</t>
  </si>
  <si>
    <t xml:space="preserve">Администрация Александровского района, Александровский РОО</t>
  </si>
  <si>
    <t xml:space="preserve">Монтаж, настройка и обслуживание объектов станции радиосистемы передачи данных о пожаре ПАК "Стрелец-Мониторинг" управления оповещения</t>
  </si>
  <si>
    <t xml:space="preserve">ОТДЕЛ КУЛЬТУРЫ, СПОРТА И МОЛОДЕЖНОЙ ПОЛИТИКИ, Александровский РОО</t>
  </si>
  <si>
    <t>5800100005</t>
  </si>
  <si>
    <t xml:space="preserve">Техническое обслуживание систем пожаротушения</t>
  </si>
  <si>
    <t xml:space="preserve">Александровский РОО</t>
  </si>
  <si>
    <t>5800100006</t>
  </si>
  <si>
    <t xml:space="preserve">Обеспечение пожарной безопасности в муниципальных образовательных организациях</t>
  </si>
  <si>
    <t>5800141390</t>
  </si>
  <si>
    <t xml:space="preserve">Увеличение времени безопасного пребывания персонала на объектах бюджетной сферы при возникновении пожара</t>
  </si>
  <si>
    <t>5800200000</t>
  </si>
  <si>
    <t xml:space="preserve">Проведение огнезащитной обработки деревянных конструкций чердачных помещений</t>
  </si>
  <si>
    <t xml:space="preserve">Администрация Александровского района</t>
  </si>
  <si>
    <t>5800200003</t>
  </si>
  <si>
    <t xml:space="preserve">Приобретение огнетушителей, противопожарного оборудования и снаряжения, перезарядка огнетушителей</t>
  </si>
  <si>
    <t xml:space="preserve">ОТДЕЛ КУЛЬТУРЫ, СПОРТА И МОЛОДЕЖНОЙ ПОЛИТИКИ, Александровский РОО, Администрация района</t>
  </si>
  <si>
    <t>5800200004</t>
  </si>
  <si>
    <t xml:space="preserve">Проверка качества огнезащитной обработки деревянных конструкций</t>
  </si>
  <si>
    <t xml:space="preserve">ОТДЕЛ КУЛЬТУРЫ, СПОРТА И МОЛОДЕЖНОЙ ПОЛИТИКИ</t>
  </si>
  <si>
    <t>5800200006</t>
  </si>
  <si>
    <t xml:space="preserve">Обеспечение мер первичной пожарной безопасности</t>
  </si>
  <si>
    <t>5800300000</t>
  </si>
  <si>
    <t xml:space="preserve">Замеры сопротивления изоляции в зданиях</t>
  </si>
  <si>
    <t>5800300002</t>
  </si>
  <si>
    <t xml:space="preserve">Содержание пожарных машин в селах района</t>
  </si>
  <si>
    <t>5800300005</t>
  </si>
  <si>
    <t xml:space="preserve">Поддержка деятельности добровольных пожарных дружин</t>
  </si>
  <si>
    <t>5800300006</t>
  </si>
  <si>
    <t xml:space="preserve">Укрепление материально-технической базы для оборудования техники, используемой для тушения пожара </t>
  </si>
  <si>
    <t>5800300009</t>
  </si>
  <si>
    <t xml:space="preserve">Замена электропроводки  </t>
  </si>
  <si>
    <t>5800300011</t>
  </si>
  <si>
    <t xml:space="preserve">Оказание помощи малоимущим, многодетным семьям, находящимся в трудной жизненной ситуации, по установке и обслуживанию автономных дымовых пожарных извещателей в жилых помещениях  </t>
  </si>
  <si>
    <t>5800341340</t>
  </si>
  <si>
    <t xml:space="preserve">Форма 2.Отчет о расходах на реализацию целей муниципальной программы «Пожарная безопасность на объектах бюджетной сферы Александровского района на 2022-2026 годы» за 2024 год</t>
  </si>
  <si>
    <t xml:space="preserve">Наименование муниципальной программы </t>
  </si>
  <si>
    <t xml:space="preserve">Источники финансирования</t>
  </si>
  <si>
    <t xml:space="preserve">Оценка расходов,                тыс. рублей</t>
  </si>
  <si>
    <t xml:space="preserve">Отношение фактических расходов к оценке расходов, %</t>
  </si>
  <si>
    <t xml:space="preserve">Оценка расходов</t>
  </si>
  <si>
    <t xml:space="preserve">Фактические расходы</t>
  </si>
  <si>
    <t xml:space="preserve">«Пожарная безопасность на объектах бюджетной сферы Александровского района на 2022-2026 годы»</t>
  </si>
  <si>
    <t>Всего</t>
  </si>
  <si>
    <t xml:space="preserve">в том числе:</t>
  </si>
  <si>
    <t xml:space="preserve">собственные средства</t>
  </si>
  <si>
    <t xml:space="preserve"> средства из бюджета Томской области</t>
  </si>
  <si>
    <t xml:space="preserve">средства бюджетов сельских поселений</t>
  </si>
  <si>
    <t xml:space="preserve">Форма 3. Отчет о выполнении мероприятий муниципальной программы «Пожарная безопасность на объектах бюджетной сферы Александровского района на 2022-2026 годы» за 2024 год</t>
  </si>
  <si>
    <t xml:space="preserve">Код аналитической программной классификации</t>
  </si>
  <si>
    <t xml:space="preserve">Наименование подпрограммы,                                                основного мероприятия, мероприятия</t>
  </si>
  <si>
    <t xml:space="preserve">Ответственный исполнитель подпрограммы, основного мероприятия, мероприятия</t>
  </si>
  <si>
    <t xml:space="preserve">Срок выполнения плановый </t>
  </si>
  <si>
    <t xml:space="preserve">Срок выполнения фактический</t>
  </si>
  <si>
    <t xml:space="preserve">Ожидаемый непосредственный результат</t>
  </si>
  <si>
    <t xml:space="preserve">Достигнутый результат</t>
  </si>
  <si>
    <t xml:space="preserve">Проблемы, возникшие в ходе реализации мероприятия</t>
  </si>
  <si>
    <t xml:space="preserve">Снижение  риска возникновения пожаров, аварийных ситуаций, травматизма и гибели людей</t>
  </si>
  <si>
    <t xml:space="preserve">Проведена огнезащитная обработка в административном здании</t>
  </si>
  <si>
    <t xml:space="preserve">Обновление огнетушителей для противопожарной защиты, перезарядка огнетушителей</t>
  </si>
  <si>
    <t xml:space="preserve">Повышение пожарной   безопасности на объектах бюджетной сферы в сельских поселениях</t>
  </si>
  <si>
    <t xml:space="preserve">Проведены замеры сопротивления изоляции в сельских школах и детских садах</t>
  </si>
  <si>
    <t xml:space="preserve">осуществление содержания пожарных машин в селах Лукашкин Яр, Назино, Новоникольское, Северный, Октябрьский</t>
  </si>
  <si>
    <t xml:space="preserve">Форма 5. Отчет о достигнутых значениях целевых показателей (индикаторов) муниципальной программы    «Пожарная безопасность на объектах бюджетной сферы Александровского района на 2022-2026 годы»  за 2024 год</t>
  </si>
  <si>
    <t xml:space="preserve">№ п/п</t>
  </si>
  <si>
    <t xml:space="preserve">Наименование целевого показателя (индикатора)</t>
  </si>
  <si>
    <t xml:space="preserve">Единица измерения</t>
  </si>
  <si>
    <t xml:space="preserve">Значение показателей</t>
  </si>
  <si>
    <t xml:space="preserve">Абсолютное отклонение факта от плана </t>
  </si>
  <si>
    <t xml:space="preserve">Относительное отклонение факта от плана, в %</t>
  </si>
  <si>
    <t xml:space="preserve">Обоснование отклонений значений целевого показателя (индикатора) на конец отчетного периода</t>
  </si>
  <si>
    <t xml:space="preserve">план </t>
  </si>
  <si>
    <t xml:space="preserve">факт </t>
  </si>
  <si>
    <t xml:space="preserve">Количество случаев возникновения пожароопасных ситуаций</t>
  </si>
  <si>
    <t>Ед.</t>
  </si>
  <si>
    <t xml:space="preserve">Количество обработанных конструкций чердачных помещений огнезащитным составом</t>
  </si>
  <si>
    <t xml:space="preserve">Ед. </t>
  </si>
  <si>
    <t xml:space="preserve">Количество приведенных в соответствие автоматических пожарных сигнализаций</t>
  </si>
  <si>
    <t xml:space="preserve">Количество отремонтированных противопожарных дверей, эвакуационных лестниц</t>
  </si>
  <si>
    <t xml:space="preserve">Форма 6. Сведения о внесенных за отчетный период изменениях в муниципальную программу</t>
  </si>
  <si>
    <t xml:space="preserve">Вид правового акта</t>
  </si>
  <si>
    <t xml:space="preserve">Дата принятия</t>
  </si>
  <si>
    <t>Номер</t>
  </si>
  <si>
    <t xml:space="preserve">Суть изменений (краткое изложение)</t>
  </si>
  <si>
    <t xml:space="preserve">постановление </t>
  </si>
  <si>
    <t xml:space="preserve">приведение с бюджетом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</si>
</sst>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#,##0.0"/>
  </numFmts>
  <fonts count="17">
    <font>
      <name val="Arial"/>
      <color theme="1"/>
      <sz val="10.000000"/>
    </font>
    <font>
      <name val="Arial"/>
      <color theme="10"/>
      <sz val="10.000000"/>
      <u/>
    </font>
    <font>
      <name val="Times New Roman"/>
      <sz val="10.000000"/>
    </font>
    <font>
      <name val="Times New Roman"/>
      <b/>
      <sz val="10.000000"/>
    </font>
    <font>
      <name val="Times New Roman"/>
      <color indexed="64"/>
      <sz val="12.000000"/>
    </font>
    <font>
      <name val="Times New Roman"/>
      <sz val="12.000000"/>
    </font>
    <font>
      <name val="Arial"/>
      <sz val="10.000000"/>
    </font>
    <font>
      <name val="Times New Roman"/>
      <color theme="1"/>
      <sz val="10.000000"/>
    </font>
    <font>
      <name val="Arial"/>
      <sz val="8.000000"/>
    </font>
    <font>
      <name val="Times New Roman"/>
      <color indexed="64"/>
      <sz val="11.000000"/>
    </font>
    <font>
      <name val="Arial"/>
      <sz val="11.000000"/>
    </font>
    <font>
      <name val="Arial"/>
      <b/>
      <sz val="10.000000"/>
    </font>
    <font>
      <name val="Times New Roman"/>
      <sz val="11.000000"/>
    </font>
    <font>
      <name val="Times New Roman"/>
      <color theme="1"/>
      <sz val="11.000000"/>
    </font>
    <font>
      <name val="Times New Roman"/>
      <sz val="8.000000"/>
    </font>
    <font>
      <name val="Times New Roman"/>
      <color theme="1"/>
      <sz val="12.000000"/>
    </font>
    <font>
      <name val="Arial"/>
      <b/>
      <color theme="1"/>
      <sz val="10.000000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fontId="0" fillId="0" borderId="0" numFmtId="0" applyNumberFormat="1" applyFont="1" applyFill="1" applyBorder="1"/>
    <xf fontId="1" fillId="0" borderId="0" numFmtId="0" applyNumberFormat="0" applyFont="1" applyFill="0" applyBorder="0" applyProtection="0"/>
  </cellStyleXfs>
  <cellXfs count="98">
    <xf fontId="0" fillId="0" borderId="0" numFmtId="0" xfId="0"/>
    <xf fontId="2" fillId="0" borderId="0" numFmtId="0" xfId="0" applyFont="1"/>
    <xf fontId="2" fillId="0" borderId="1" numFmtId="0" xfId="0" applyFont="1" applyBorder="1"/>
    <xf fontId="2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 applyProtection="1">
      <alignment horizontal="left" vertical="top" wrapText="1"/>
    </xf>
    <xf fontId="2" fillId="0" borderId="1" numFmtId="49" xfId="0" applyNumberFormat="1" applyFont="1" applyBorder="1" applyAlignment="1" applyProtection="1">
      <alignment horizontal="center" vertical="center" wrapText="1"/>
    </xf>
    <xf fontId="2" fillId="0" borderId="1" numFmtId="160" xfId="0" applyNumberFormat="1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/>
    </xf>
    <xf fontId="3" fillId="0" borderId="0" numFmtId="0" xfId="0" applyFont="1"/>
    <xf fontId="3" fillId="0" borderId="1" numFmtId="0" xfId="0" applyFont="1" applyBorder="1" applyAlignment="1">
      <alignment horizontal="left" vertical="top"/>
    </xf>
    <xf fontId="3" fillId="0" borderId="1" numFmtId="49" xfId="0" applyNumberFormat="1" applyFont="1" applyBorder="1" applyAlignment="1" applyProtection="1">
      <alignment horizontal="left" vertical="center" wrapText="1"/>
    </xf>
    <xf fontId="3" fillId="0" borderId="1" numFmtId="49" xfId="0" applyNumberFormat="1" applyFont="1" applyBorder="1" applyAlignment="1" applyProtection="1">
      <alignment horizontal="center" vertical="center" wrapText="1"/>
    </xf>
    <xf fontId="3" fillId="0" borderId="1" numFmtId="4" xfId="0" applyNumberFormat="1" applyFont="1" applyBorder="1" applyAlignment="1">
      <alignment horizontal="right" vertical="top" wrapText="1"/>
    </xf>
    <xf fontId="3" fillId="0" borderId="1" numFmtId="161" xfId="0" applyNumberFormat="1" applyFont="1" applyBorder="1" applyAlignment="1" applyProtection="1">
      <alignment horizontal="right" vertical="top" wrapText="1"/>
    </xf>
    <xf fontId="3" fillId="0" borderId="0" numFmtId="4" xfId="0" applyNumberFormat="1" applyFont="1" applyAlignment="1">
      <alignment horizontal="center" vertical="center" wrapText="1"/>
    </xf>
    <xf fontId="2" fillId="0" borderId="1" numFmtId="0" xfId="0" applyFont="1" applyBorder="1" applyAlignment="1">
      <alignment horizontal="left" vertical="top"/>
    </xf>
    <xf fontId="2" fillId="0" borderId="1" numFmtId="49" xfId="0" applyNumberFormat="1" applyFont="1" applyBorder="1" applyAlignment="1" applyProtection="1">
      <alignment horizontal="left" vertical="center" wrapText="1"/>
    </xf>
    <xf fontId="2" fillId="0" borderId="1" numFmtId="2" xfId="0" applyNumberFormat="1" applyFont="1" applyBorder="1" applyAlignment="1">
      <alignment horizontal="right" vertical="top" wrapText="1"/>
    </xf>
    <xf fontId="2" fillId="0" borderId="1" numFmtId="161" xfId="0" applyNumberFormat="1" applyFont="1" applyBorder="1" applyAlignment="1" applyProtection="1">
      <alignment horizontal="right" vertical="top" wrapText="1"/>
    </xf>
    <xf fontId="2" fillId="2" borderId="1" numFmtId="0" xfId="0" applyFont="1" applyFill="1" applyBorder="1" applyAlignment="1">
      <alignment horizontal="left" vertical="top"/>
    </xf>
    <xf fontId="2" fillId="2" borderId="1" numFmtId="49" xfId="0" applyNumberFormat="1" applyFont="1" applyFill="1" applyBorder="1" applyAlignment="1" applyProtection="1">
      <alignment horizontal="left" vertical="center" wrapText="1"/>
    </xf>
    <xf fontId="2" fillId="2" borderId="1" numFmtId="49" xfId="0" applyNumberFormat="1" applyFont="1" applyFill="1" applyBorder="1" applyAlignment="1" applyProtection="1">
      <alignment horizontal="center" vertical="center" wrapText="1"/>
    </xf>
    <xf fontId="2" fillId="2" borderId="1" numFmtId="2" xfId="0" applyNumberFormat="1" applyFont="1" applyFill="1" applyBorder="1" applyAlignment="1">
      <alignment horizontal="right" vertical="top" wrapText="1"/>
    </xf>
    <xf fontId="2" fillId="2" borderId="1" numFmtId="161" xfId="0" applyNumberFormat="1" applyFont="1" applyFill="1" applyBorder="1" applyAlignment="1" applyProtection="1">
      <alignment horizontal="right" vertical="top" wrapText="1"/>
    </xf>
    <xf fontId="3" fillId="0" borderId="1" numFmtId="49" xfId="0" applyNumberFormat="1" applyFont="1" applyBorder="1"/>
    <xf fontId="3" fillId="0" borderId="1" numFmtId="2" xfId="0" applyNumberFormat="1" applyFont="1" applyBorder="1" applyAlignment="1">
      <alignment horizontal="right" vertical="top" wrapText="1"/>
    </xf>
    <xf fontId="2" fillId="0" borderId="1" numFmtId="0" xfId="0" applyFont="1" applyBorder="1" applyAlignment="1">
      <alignment horizontal="right" vertical="top" wrapText="1"/>
    </xf>
    <xf fontId="3" fillId="0" borderId="1" numFmtId="161" xfId="0" applyNumberFormat="1" applyFont="1" applyBorder="1" applyAlignment="1">
      <alignment horizontal="right" vertical="top" wrapText="1"/>
    </xf>
    <xf fontId="2" fillId="0" borderId="1" numFmtId="2" xfId="0" applyNumberFormat="1" applyFont="1" applyBorder="1" applyAlignment="1" applyProtection="1">
      <alignment horizontal="right" vertical="top" wrapText="1"/>
    </xf>
    <xf fontId="2" fillId="2" borderId="1" numFmtId="0" xfId="0" applyFont="1" applyFill="1" applyBorder="1" applyAlignment="1">
      <alignment horizontal="right" vertical="top" wrapText="1"/>
    </xf>
    <xf fontId="4" fillId="0" borderId="0" numFmtId="0" xfId="0" applyFont="1" applyAlignment="1">
      <alignment horizontal="justify" vertical="center"/>
    </xf>
    <xf fontId="0" fillId="0" borderId="0" numFmtId="0" xfId="0" applyAlignment="1">
      <alignment horizontal="center" vertical="center"/>
    </xf>
    <xf fontId="5" fillId="0" borderId="0" numFmtId="0" xfId="0" applyFont="1" applyAlignment="1">
      <alignment horizontal="center" vertical="center" wrapText="1"/>
    </xf>
    <xf fontId="5" fillId="0" borderId="0" numFmtId="0" xfId="0" applyFont="1" applyAlignment="1">
      <alignment wrapText="1"/>
    </xf>
    <xf fontId="0" fillId="0" borderId="0" numFmtId="0" xfId="0" applyAlignment="1">
      <alignment wrapText="1"/>
    </xf>
    <xf fontId="6" fillId="0" borderId="1" numFmtId="0" xfId="0" applyFont="1" applyBorder="1" applyAlignment="1">
      <alignment horizontal="center" vertical="center" wrapText="1"/>
    </xf>
    <xf fontId="0" fillId="0" borderId="1" numFmtId="0" xfId="0" applyBorder="1" applyAlignment="1">
      <alignment horizontal="center" vertical="center" wrapText="1"/>
    </xf>
    <xf fontId="3" fillId="0" borderId="2" numFmtId="49" xfId="0" applyNumberFormat="1" applyFont="1" applyBorder="1" applyAlignment="1" applyProtection="1">
      <alignment horizontal="center" vertical="center" wrapText="1"/>
    </xf>
    <xf fontId="2" fillId="0" borderId="3" numFmtId="0" xfId="0" applyFont="1" applyBorder="1" applyAlignment="1" applyProtection="1">
      <alignment horizontal="center" vertical="center" wrapText="1"/>
    </xf>
    <xf fontId="2" fillId="0" borderId="4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wrapText="1"/>
    </xf>
    <xf fontId="2" fillId="0" borderId="5" numFmtId="0" xfId="0" applyFont="1" applyBorder="1" applyAlignment="1">
      <alignment wrapText="1"/>
    </xf>
    <xf fontId="2" fillId="0" borderId="1" numFmtId="161" xfId="0" applyNumberFormat="1" applyFont="1" applyBorder="1" applyAlignment="1" applyProtection="1">
      <alignment horizontal="right" vertical="center" wrapText="1"/>
    </xf>
    <xf fontId="2" fillId="0" borderId="1" numFmtId="160" xfId="0" applyNumberFormat="1" applyFont="1" applyBorder="1" applyAlignment="1" applyProtection="1">
      <alignment horizontal="right" vertical="center" wrapText="1"/>
    </xf>
    <xf fontId="2" fillId="0" borderId="1" numFmtId="160" xfId="0" applyNumberFormat="1" applyFont="1" applyBorder="1"/>
    <xf fontId="3" fillId="0" borderId="6" numFmtId="49" xfId="0" applyNumberFormat="1" applyFont="1" applyBorder="1" applyAlignment="1" applyProtection="1">
      <alignment horizontal="center" vertical="center" wrapText="1"/>
    </xf>
    <xf fontId="7" fillId="3" borderId="1" numFmtId="0" xfId="0" applyFont="1" applyFill="1" applyBorder="1" applyAlignment="1">
      <alignment vertical="center" wrapText="1"/>
    </xf>
    <xf fontId="2" fillId="0" borderId="1" numFmtId="161" xfId="0" applyNumberFormat="1" applyFont="1" applyBorder="1" applyAlignment="1" applyProtection="1">
      <alignment horizontal="right"/>
    </xf>
    <xf fontId="2" fillId="0" borderId="1" numFmtId="160" xfId="0" applyNumberFormat="1" applyFont="1" applyBorder="1" applyAlignment="1" applyProtection="1">
      <alignment horizontal="right"/>
    </xf>
    <xf fontId="2" fillId="4" borderId="1" numFmtId="161" xfId="0" applyNumberFormat="1" applyFont="1" applyFill="1" applyBorder="1" applyAlignment="1" applyProtection="1">
      <alignment horizontal="right"/>
    </xf>
    <xf fontId="3" fillId="0" borderId="5" numFmtId="49" xfId="0" applyNumberFormat="1" applyFont="1" applyBorder="1" applyAlignment="1" applyProtection="1">
      <alignment horizontal="center" vertical="center" wrapText="1"/>
    </xf>
    <xf fontId="0" fillId="0" borderId="2" numFmtId="0" xfId="0" applyBorder="1" applyAlignment="1">
      <alignment horizontal="center" vertical="center" wrapText="1"/>
    </xf>
    <xf fontId="0" fillId="0" borderId="6" numFmtId="0" xfId="0" applyBorder="1" applyAlignment="1">
      <alignment horizontal="center" vertical="center" wrapText="1"/>
    </xf>
    <xf fontId="2" fillId="4" borderId="1" numFmtId="160" xfId="0" applyNumberFormat="1" applyFont="1" applyFill="1" applyBorder="1"/>
    <xf fontId="2" fillId="4" borderId="1" numFmtId="160" xfId="0" applyNumberFormat="1" applyFont="1" applyFill="1" applyBorder="1" applyAlignment="1" applyProtection="1">
      <alignment horizontal="right"/>
    </xf>
    <xf fontId="0" fillId="0" borderId="5" numFmtId="0" xfId="0" applyBorder="1" applyAlignment="1">
      <alignment horizontal="center" vertical="center" wrapText="1"/>
    </xf>
    <xf fontId="3" fillId="0" borderId="2" numFmtId="49" xfId="0" applyNumberFormat="1" applyFont="1" applyBorder="1" applyAlignment="1" applyProtection="1">
      <alignment horizontal="left" vertical="center" wrapText="1"/>
    </xf>
    <xf fontId="3" fillId="0" borderId="6" numFmtId="49" xfId="0" applyNumberFormat="1" applyFont="1" applyBorder="1" applyAlignment="1" applyProtection="1">
      <alignment horizontal="left" vertical="center" wrapText="1"/>
    </xf>
    <xf fontId="3" fillId="0" borderId="5" numFmtId="49" xfId="0" applyNumberFormat="1" applyFont="1" applyBorder="1" applyAlignment="1" applyProtection="1">
      <alignment horizontal="left" vertical="center" wrapText="1"/>
    </xf>
    <xf fontId="2" fillId="0" borderId="6" numFmtId="0" xfId="0" applyFont="1" applyBorder="1" applyAlignment="1">
      <alignment horizontal="left" vertical="center" wrapText="1"/>
    </xf>
    <xf fontId="0" fillId="0" borderId="5" numFmtId="0" xfId="0" applyBorder="1" applyAlignment="1">
      <alignment horizontal="left" vertical="center" wrapText="1"/>
    </xf>
    <xf fontId="2" fillId="0" borderId="1" numFmtId="3" xfId="0" applyNumberFormat="1" applyFont="1" applyBorder="1"/>
    <xf fontId="0" fillId="0" borderId="0" numFmtId="0" xfId="0"/>
    <xf fontId="8" fillId="0" borderId="0" numFmtId="0" xfId="0" applyFont="1"/>
    <xf fontId="2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6" fillId="0" borderId="0" numFmtId="0" xfId="0" applyFont="1"/>
    <xf fontId="9" fillId="0" borderId="1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vertical="center" wrapText="1"/>
    </xf>
    <xf fontId="11" fillId="0" borderId="0" numFmtId="0" xfId="0" applyFont="1"/>
    <xf fontId="12" fillId="0" borderId="1" numFmtId="0" xfId="0" applyFont="1" applyBorder="1" applyAlignment="1">
      <alignment horizontal="left" vertical="top" wrapText="1"/>
    </xf>
    <xf fontId="12" fillId="0" borderId="1" numFmtId="49" xfId="0" applyNumberFormat="1" applyFont="1" applyBorder="1" applyAlignment="1" applyProtection="1">
      <alignment horizontal="left" vertical="top" wrapText="1"/>
    </xf>
    <xf fontId="9" fillId="0" borderId="1" numFmtId="0" xfId="0" applyFont="1" applyBorder="1" applyAlignment="1">
      <alignment horizontal="left" vertical="top" wrapText="1"/>
    </xf>
    <xf fontId="9" fillId="2" borderId="1" numFmtId="0" xfId="0" applyFont="1" applyFill="1" applyBorder="1" applyAlignment="1">
      <alignment horizontal="left" vertical="top" wrapText="1"/>
    </xf>
    <xf fontId="13" fillId="0" borderId="1" numFmtId="0" xfId="0" applyFont="1" applyBorder="1" applyAlignment="1">
      <alignment horizontal="left" vertical="top" wrapText="1"/>
    </xf>
    <xf fontId="2" fillId="0" borderId="1" numFmtId="0" xfId="0" applyFont="1" applyBorder="1" applyAlignment="1">
      <alignment horizontal="left" vertical="top" wrapText="1"/>
    </xf>
    <xf fontId="2" fillId="0" borderId="1" numFmtId="0" xfId="0" applyFont="1" applyBorder="1" applyAlignment="1">
      <alignment vertical="top" wrapText="1"/>
    </xf>
    <xf fontId="14" fillId="0" borderId="1" numFmtId="0" xfId="0" applyFont="1" applyBorder="1" applyAlignment="1">
      <alignment vertical="top" wrapText="1"/>
    </xf>
    <xf fontId="0" fillId="0" borderId="1" numFmtId="0" xfId="0" applyBorder="1" applyAlignment="1">
      <alignment vertical="top" wrapText="1"/>
    </xf>
    <xf fontId="2" fillId="0" borderId="1" numFmtId="0" xfId="0" applyFont="1" applyBorder="1" applyAlignment="1">
      <alignment wrapText="1"/>
    </xf>
    <xf fontId="2" fillId="0" borderId="1" numFmtId="0" xfId="0" applyFont="1" applyBorder="1" applyAlignment="1">
      <alignment horizontal="left" wrapText="1"/>
    </xf>
    <xf fontId="5" fillId="0" borderId="0" numFmtId="0" xfId="0" applyFont="1"/>
    <xf fontId="5" fillId="0" borderId="3" numFmtId="0" xfId="0" applyFont="1" applyBorder="1" applyAlignment="1">
      <alignment horizontal="center" vertical="center" wrapText="1"/>
    </xf>
    <xf fontId="5" fillId="0" borderId="4" numFmtId="0" xfId="0" applyFont="1" applyBorder="1" applyAlignment="1">
      <alignment horizontal="center" vertical="center" wrapText="1"/>
    </xf>
    <xf fontId="4" fillId="0" borderId="2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 wrapText="1"/>
    </xf>
    <xf fontId="5" fillId="0" borderId="6" numFmtId="0" xfId="0" applyFont="1" applyBorder="1" applyAlignment="1">
      <alignment horizontal="center" vertical="center"/>
    </xf>
    <xf fontId="4" fillId="0" borderId="1" numFmtId="0" xfId="0" applyFont="1" applyBorder="1" applyAlignment="1">
      <alignment horizontal="center" vertical="center" wrapText="1"/>
    </xf>
    <xf fontId="4" fillId="2" borderId="1" numFmtId="0" xfId="0" applyFont="1" applyFill="1" applyBorder="1" applyAlignment="1">
      <alignment horizontal="center" vertical="center" wrapText="1"/>
    </xf>
    <xf fontId="5" fillId="0" borderId="1" numFmtId="0" xfId="0" applyFont="1" applyBorder="1" applyAlignment="1">
      <alignment vertical="center" wrapText="1"/>
    </xf>
    <xf fontId="15" fillId="0" borderId="1" numFmtId="0" xfId="0" applyFont="1" applyBorder="1" applyAlignment="1">
      <alignment horizontal="center" vertical="center" wrapText="1"/>
    </xf>
    <xf fontId="15" fillId="0" borderId="1" numFmtId="160" xfId="0" applyNumberFormat="1" applyFont="1" applyBorder="1" applyAlignment="1">
      <alignment wrapText="1"/>
    </xf>
    <xf fontId="15" fillId="0" borderId="1" numFmtId="0" xfId="0" applyFont="1" applyBorder="1" applyAlignment="1">
      <alignment wrapText="1"/>
    </xf>
    <xf fontId="16" fillId="0" borderId="0" numFmtId="0" xfId="1" applyFont="1"/>
    <xf fontId="16" fillId="0" borderId="0" numFmtId="0" xfId="0" applyFont="1"/>
    <xf fontId="0" fillId="0" borderId="1" numFmtId="0" xfId="0" applyBorder="1"/>
    <xf fontId="0" fillId="0" borderId="1" numFmtId="14" xfId="0" applyNumberFormat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14" zoomScale="110" workbookViewId="0">
      <selection activeCell="D20" activeCellId="0" sqref="D20"/>
    </sheetView>
  </sheetViews>
  <sheetFormatPr defaultColWidth="9.140625" defaultRowHeight="12.75" outlineLevelRow="2"/>
  <cols>
    <col customWidth="1" min="1" max="3" style="1" width="4.28515625"/>
    <col customWidth="1" min="4" max="4" style="1" width="6.5703125"/>
    <col customWidth="1" min="5" max="5" style="1" width="30.7109375"/>
    <col customWidth="1" min="6" max="6" style="1" width="35.5703125"/>
    <col customWidth="1" min="7" max="7" style="1" width="10.7109375"/>
    <col customWidth="1" min="8" max="8" style="1" width="6.5703125"/>
    <col customWidth="1" min="9" max="9" style="1" width="5.85546875"/>
    <col customWidth="1" min="10" max="10" style="1" width="6.28515625"/>
    <col customWidth="1" min="11" max="12" style="1" width="10.85546875"/>
    <col customWidth="1" min="13" max="13" style="1" width="7.5703125"/>
    <col min="14" max="16384" style="1" width="9.140625"/>
  </cols>
  <sheetData>
    <row r="1" ht="40.5" customHeight="1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</row>
    <row r="2">
      <c r="A2" s="3" t="s">
        <v>1</v>
      </c>
      <c r="B2" s="3"/>
      <c r="C2" s="3"/>
      <c r="D2" s="3"/>
      <c r="E2" s="5" t="s">
        <v>2</v>
      </c>
      <c r="F2" s="5" t="s">
        <v>3</v>
      </c>
      <c r="G2" s="5" t="s">
        <v>4</v>
      </c>
      <c r="H2" s="3"/>
      <c r="I2" s="3"/>
      <c r="J2" s="3"/>
      <c r="K2" s="3" t="s">
        <v>5</v>
      </c>
      <c r="L2" s="3" t="s">
        <v>6</v>
      </c>
      <c r="M2" s="6" t="s">
        <v>7</v>
      </c>
    </row>
    <row r="3" ht="36" customHeight="1">
      <c r="A3" s="7" t="s">
        <v>8</v>
      </c>
      <c r="B3" s="7" t="s">
        <v>9</v>
      </c>
      <c r="C3" s="7" t="s">
        <v>10</v>
      </c>
      <c r="D3" s="3" t="s">
        <v>11</v>
      </c>
      <c r="E3" s="2"/>
      <c r="F3" s="2"/>
      <c r="G3" s="5" t="s">
        <v>12</v>
      </c>
      <c r="H3" s="5" t="s">
        <v>13</v>
      </c>
      <c r="I3" s="5" t="s">
        <v>14</v>
      </c>
      <c r="J3" s="5" t="s">
        <v>15</v>
      </c>
      <c r="K3" s="2"/>
      <c r="L3" s="2"/>
      <c r="M3" s="2"/>
    </row>
    <row r="4" s="8" customFormat="1" ht="60">
      <c r="A4" s="9">
        <v>58</v>
      </c>
      <c r="B4" s="9"/>
      <c r="C4" s="9"/>
      <c r="D4" s="9"/>
      <c r="E4" s="10" t="s">
        <v>16</v>
      </c>
      <c r="F4" s="10"/>
      <c r="G4" s="11" t="s">
        <v>17</v>
      </c>
      <c r="H4" s="11"/>
      <c r="I4" s="11"/>
      <c r="J4" s="11"/>
      <c r="K4" s="12">
        <v>4402.0299999999997</v>
      </c>
      <c r="L4" s="12">
        <v>4160.3699999999999</v>
      </c>
      <c r="M4" s="13">
        <f t="shared" ref="M4:M10" si="0">L4/K4*100</f>
        <v>94.510260039118322</v>
      </c>
      <c r="N4" s="14"/>
      <c r="O4" s="14"/>
    </row>
    <row r="5" s="8" customFormat="1" ht="48" outlineLevel="1">
      <c r="A5" s="9">
        <v>58</v>
      </c>
      <c r="B5" s="9">
        <v>0</v>
      </c>
      <c r="C5" s="9">
        <v>1</v>
      </c>
      <c r="D5" s="9"/>
      <c r="E5" s="10" t="s">
        <v>18</v>
      </c>
      <c r="F5" s="10"/>
      <c r="G5" s="11" t="s">
        <v>19</v>
      </c>
      <c r="H5" s="11"/>
      <c r="I5" s="11"/>
      <c r="J5" s="11"/>
      <c r="K5" s="12">
        <v>2903.6999999999998</v>
      </c>
      <c r="L5" s="12">
        <v>2663.5</v>
      </c>
      <c r="M5" s="13">
        <f t="shared" si="0"/>
        <v>91.727795571167832</v>
      </c>
      <c r="N5" s="14"/>
      <c r="O5" s="14"/>
    </row>
    <row r="6" ht="48" outlineLevel="2">
      <c r="A6" s="15">
        <v>58</v>
      </c>
      <c r="B6" s="15">
        <v>0</v>
      </c>
      <c r="C6" s="15">
        <v>1</v>
      </c>
      <c r="D6" s="15">
        <v>1</v>
      </c>
      <c r="E6" s="16" t="s">
        <v>20</v>
      </c>
      <c r="F6" s="16" t="s">
        <v>21</v>
      </c>
      <c r="G6" s="5" t="s">
        <v>19</v>
      </c>
      <c r="H6" s="5"/>
      <c r="I6" s="5"/>
      <c r="J6" s="5"/>
      <c r="K6" s="17">
        <v>185.5</v>
      </c>
      <c r="L6" s="17">
        <v>185.40899999999999</v>
      </c>
      <c r="M6" s="18">
        <f t="shared" si="0"/>
        <v>99.950943396226407</v>
      </c>
    </row>
    <row r="7" ht="60" outlineLevel="1">
      <c r="A7" s="15">
        <v>58</v>
      </c>
      <c r="B7" s="15">
        <v>0</v>
      </c>
      <c r="C7" s="15">
        <v>1</v>
      </c>
      <c r="D7" s="15">
        <v>5</v>
      </c>
      <c r="E7" s="16" t="s">
        <v>22</v>
      </c>
      <c r="F7" s="16" t="s">
        <v>23</v>
      </c>
      <c r="G7" s="5" t="s">
        <v>24</v>
      </c>
      <c r="H7" s="5"/>
      <c r="I7" s="5"/>
      <c r="J7" s="5"/>
      <c r="K7" s="17">
        <v>444</v>
      </c>
      <c r="L7" s="17">
        <v>400.19999999999999</v>
      </c>
      <c r="M7" s="18">
        <f t="shared" si="0"/>
        <v>90.13513513513513</v>
      </c>
    </row>
    <row r="8" ht="24" outlineLevel="2">
      <c r="A8" s="15">
        <v>58</v>
      </c>
      <c r="B8" s="15">
        <v>0</v>
      </c>
      <c r="C8" s="15">
        <v>1</v>
      </c>
      <c r="D8" s="15">
        <v>6</v>
      </c>
      <c r="E8" s="16" t="s">
        <v>25</v>
      </c>
      <c r="F8" s="16" t="s">
        <v>26</v>
      </c>
      <c r="G8" s="5" t="s">
        <v>27</v>
      </c>
      <c r="H8" s="5"/>
      <c r="I8" s="5"/>
      <c r="J8" s="5"/>
      <c r="K8" s="17">
        <v>124.2</v>
      </c>
      <c r="L8" s="17">
        <v>124.09999999999999</v>
      </c>
      <c r="M8" s="18">
        <f t="shared" si="0"/>
        <v>99.919484702093385</v>
      </c>
    </row>
    <row r="9" ht="36" outlineLevel="2">
      <c r="A9" s="19">
        <v>58</v>
      </c>
      <c r="B9" s="19">
        <v>0</v>
      </c>
      <c r="C9" s="19">
        <v>1</v>
      </c>
      <c r="D9" s="19">
        <v>41390</v>
      </c>
      <c r="E9" s="20" t="s">
        <v>28</v>
      </c>
      <c r="F9" s="20" t="s">
        <v>26</v>
      </c>
      <c r="G9" s="21" t="s">
        <v>29</v>
      </c>
      <c r="H9" s="21"/>
      <c r="I9" s="21"/>
      <c r="J9" s="21"/>
      <c r="K9" s="22">
        <v>2150</v>
      </c>
      <c r="L9" s="22">
        <v>1953.8099999999999</v>
      </c>
      <c r="M9" s="23">
        <f t="shared" si="0"/>
        <v>90.874883720930228</v>
      </c>
    </row>
    <row r="10" s="8" customFormat="1" ht="48" outlineLevel="2">
      <c r="A10" s="9">
        <v>58</v>
      </c>
      <c r="B10" s="9">
        <v>0</v>
      </c>
      <c r="C10" s="9">
        <v>2</v>
      </c>
      <c r="D10" s="9"/>
      <c r="E10" s="10" t="s">
        <v>30</v>
      </c>
      <c r="F10" s="10"/>
      <c r="G10" s="24" t="s">
        <v>31</v>
      </c>
      <c r="H10" s="11"/>
      <c r="I10" s="11"/>
      <c r="J10" s="11"/>
      <c r="K10" s="25">
        <v>389.39999999999998</v>
      </c>
      <c r="L10" s="25">
        <v>388.00999999999999</v>
      </c>
      <c r="M10" s="13">
        <f t="shared" si="0"/>
        <v>99.643040575243973</v>
      </c>
    </row>
    <row r="11" ht="36" outlineLevel="2">
      <c r="A11" s="15">
        <v>58</v>
      </c>
      <c r="B11" s="15">
        <v>0</v>
      </c>
      <c r="C11" s="15">
        <v>2</v>
      </c>
      <c r="D11" s="15">
        <v>3</v>
      </c>
      <c r="E11" s="16" t="s">
        <v>32</v>
      </c>
      <c r="F11" s="16" t="s">
        <v>33</v>
      </c>
      <c r="G11" s="5" t="s">
        <v>34</v>
      </c>
      <c r="H11" s="5"/>
      <c r="I11" s="5"/>
      <c r="J11" s="5"/>
      <c r="K11" s="17">
        <v>202.71000000000001</v>
      </c>
      <c r="L11" s="17">
        <v>202.71000000000001</v>
      </c>
      <c r="M11" s="18">
        <v>100</v>
      </c>
    </row>
    <row r="12" ht="48" outlineLevel="2">
      <c r="A12" s="15">
        <v>58</v>
      </c>
      <c r="B12" s="15">
        <v>0</v>
      </c>
      <c r="C12" s="15">
        <v>2</v>
      </c>
      <c r="D12" s="15">
        <v>4</v>
      </c>
      <c r="E12" s="16" t="s">
        <v>35</v>
      </c>
      <c r="F12" s="16" t="s">
        <v>36</v>
      </c>
      <c r="G12" s="5" t="s">
        <v>37</v>
      </c>
      <c r="H12" s="5"/>
      <c r="I12" s="5"/>
      <c r="J12" s="5"/>
      <c r="K12" s="17">
        <v>174.19999999999999</v>
      </c>
      <c r="L12" s="17">
        <v>172.80000000000001</v>
      </c>
      <c r="M12" s="18">
        <f t="shared" ref="M12:M20" si="1">L12/K12*100</f>
        <v>99.196326061997723</v>
      </c>
    </row>
    <row r="13" ht="24" outlineLevel="2">
      <c r="A13" s="15">
        <v>58</v>
      </c>
      <c r="B13" s="15">
        <v>0</v>
      </c>
      <c r="C13" s="15">
        <v>2</v>
      </c>
      <c r="D13" s="15">
        <v>6</v>
      </c>
      <c r="E13" s="16" t="s">
        <v>38</v>
      </c>
      <c r="F13" s="16" t="s">
        <v>39</v>
      </c>
      <c r="G13" s="5" t="s">
        <v>40</v>
      </c>
      <c r="H13" s="5"/>
      <c r="I13" s="5"/>
      <c r="J13" s="5"/>
      <c r="K13" s="26">
        <v>12.5</v>
      </c>
      <c r="L13" s="26">
        <v>12.5</v>
      </c>
      <c r="M13" s="18">
        <f t="shared" si="1"/>
        <v>100</v>
      </c>
    </row>
    <row r="14" s="8" customFormat="1" ht="24" outlineLevel="2">
      <c r="A14" s="9">
        <v>58</v>
      </c>
      <c r="B14" s="9">
        <v>0</v>
      </c>
      <c r="C14" s="9">
        <v>3</v>
      </c>
      <c r="D14" s="9"/>
      <c r="E14" s="10" t="s">
        <v>41</v>
      </c>
      <c r="F14" s="10"/>
      <c r="G14" s="11" t="s">
        <v>42</v>
      </c>
      <c r="H14" s="11"/>
      <c r="I14" s="11"/>
      <c r="J14" s="11"/>
      <c r="K14" s="27">
        <v>1108.9200000000001</v>
      </c>
      <c r="L14" s="27">
        <v>1108.8399999999999</v>
      </c>
      <c r="M14" s="18">
        <f t="shared" si="1"/>
        <v>99.992785773545421</v>
      </c>
    </row>
    <row r="15" ht="24" outlineLevel="2">
      <c r="A15" s="15">
        <v>58</v>
      </c>
      <c r="B15" s="15">
        <v>0</v>
      </c>
      <c r="C15" s="15">
        <v>3</v>
      </c>
      <c r="D15" s="15">
        <v>2</v>
      </c>
      <c r="E15" s="16" t="s">
        <v>43</v>
      </c>
      <c r="F15" s="16" t="s">
        <v>26</v>
      </c>
      <c r="G15" s="5" t="s">
        <v>44</v>
      </c>
      <c r="H15" s="5"/>
      <c r="I15" s="5"/>
      <c r="J15" s="5"/>
      <c r="K15" s="28">
        <v>351.37</v>
      </c>
      <c r="L15" s="28">
        <v>351.29000000000002</v>
      </c>
      <c r="M15" s="18">
        <f t="shared" si="1"/>
        <v>99.977231977687339</v>
      </c>
    </row>
    <row r="16" ht="24" outlineLevel="2">
      <c r="A16" s="15">
        <v>58</v>
      </c>
      <c r="B16" s="15">
        <v>0</v>
      </c>
      <c r="C16" s="15">
        <v>3</v>
      </c>
      <c r="D16" s="15">
        <v>5</v>
      </c>
      <c r="E16" s="16" t="s">
        <v>45</v>
      </c>
      <c r="F16" s="16" t="s">
        <v>33</v>
      </c>
      <c r="G16" s="5" t="s">
        <v>46</v>
      </c>
      <c r="H16" s="5"/>
      <c r="I16" s="5"/>
      <c r="J16" s="5"/>
      <c r="K16" s="17">
        <v>480.13999999999999</v>
      </c>
      <c r="L16" s="17">
        <v>480.13999999999999</v>
      </c>
      <c r="M16" s="18">
        <f t="shared" si="1"/>
        <v>100</v>
      </c>
    </row>
    <row r="17" ht="24">
      <c r="A17" s="19">
        <v>58</v>
      </c>
      <c r="B17" s="19">
        <v>0</v>
      </c>
      <c r="C17" s="19">
        <v>3</v>
      </c>
      <c r="D17" s="19">
        <v>6</v>
      </c>
      <c r="E17" s="20" t="s">
        <v>47</v>
      </c>
      <c r="F17" s="20" t="s">
        <v>33</v>
      </c>
      <c r="G17" s="21" t="s">
        <v>48</v>
      </c>
      <c r="H17" s="21"/>
      <c r="I17" s="21"/>
      <c r="J17" s="21"/>
      <c r="K17" s="22">
        <v>100</v>
      </c>
      <c r="L17" s="22">
        <v>100</v>
      </c>
      <c r="M17" s="18">
        <f t="shared" si="1"/>
        <v>100</v>
      </c>
    </row>
    <row r="18" ht="48">
      <c r="A18" s="19">
        <v>58</v>
      </c>
      <c r="B18" s="19">
        <v>0</v>
      </c>
      <c r="C18" s="19">
        <v>3</v>
      </c>
      <c r="D18" s="19">
        <v>9</v>
      </c>
      <c r="E18" s="20" t="s">
        <v>49</v>
      </c>
      <c r="F18" s="20" t="s">
        <v>33</v>
      </c>
      <c r="G18" s="21" t="s">
        <v>50</v>
      </c>
      <c r="H18" s="21"/>
      <c r="I18" s="21"/>
      <c r="J18" s="21"/>
      <c r="K18" s="22">
        <v>22</v>
      </c>
      <c r="L18" s="22">
        <v>22</v>
      </c>
      <c r="M18" s="18">
        <f t="shared" si="1"/>
        <v>100</v>
      </c>
    </row>
    <row r="19" ht="25.5">
      <c r="A19" s="19">
        <v>58</v>
      </c>
      <c r="B19" s="19">
        <v>0</v>
      </c>
      <c r="C19" s="19">
        <v>3</v>
      </c>
      <c r="D19" s="19">
        <v>11</v>
      </c>
      <c r="E19" s="20" t="s">
        <v>51</v>
      </c>
      <c r="F19" s="20" t="s">
        <v>33</v>
      </c>
      <c r="G19" s="21" t="s">
        <v>52</v>
      </c>
      <c r="H19" s="21"/>
      <c r="I19" s="21"/>
      <c r="J19" s="21"/>
      <c r="K19" s="29">
        <v>70.379999999999995</v>
      </c>
      <c r="L19" s="29">
        <v>70.379999999999995</v>
      </c>
      <c r="M19" s="18">
        <f t="shared" si="1"/>
        <v>100</v>
      </c>
    </row>
    <row r="20" ht="72">
      <c r="A20" s="19">
        <v>58</v>
      </c>
      <c r="B20" s="19">
        <v>0</v>
      </c>
      <c r="C20" s="19">
        <v>3</v>
      </c>
      <c r="D20" s="19">
        <v>41340</v>
      </c>
      <c r="E20" s="20" t="s">
        <v>53</v>
      </c>
      <c r="F20" s="20" t="s">
        <v>33</v>
      </c>
      <c r="G20" s="21" t="s">
        <v>54</v>
      </c>
      <c r="H20" s="21"/>
      <c r="I20" s="21"/>
      <c r="J20" s="21"/>
      <c r="K20" s="29">
        <v>85.040000000000006</v>
      </c>
      <c r="L20" s="29">
        <v>85.040000000000006</v>
      </c>
      <c r="M20" s="18">
        <f t="shared" si="1"/>
        <v>100</v>
      </c>
    </row>
    <row r="22" ht="15">
      <c r="E22" s="30"/>
    </row>
    <row r="23" ht="15">
      <c r="E23" s="30"/>
    </row>
    <row r="24" ht="15">
      <c r="E24" s="30"/>
    </row>
    <row r="25" ht="15">
      <c r="E25" s="30"/>
    </row>
  </sheetData>
  <mergeCells count="8">
    <mergeCell ref="B1:L1"/>
    <mergeCell ref="A2:D2"/>
    <mergeCell ref="E2:E3"/>
    <mergeCell ref="F2:F3"/>
    <mergeCell ref="G2:J2"/>
    <mergeCell ref="K2:K3"/>
    <mergeCell ref="L2:L3"/>
    <mergeCell ref="M2:M3"/>
  </mergeCells>
  <printOptions headings="0" gridLines="0"/>
  <pageMargins left="0.74803149606299213" right="0.74803149606299213" top="0.98425196850393704" bottom="0.98425196850393704" header="0.51181102362204722" footer="0.51181102362204722"/>
  <pageSetup paperSize="9" scale="90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I13" activeCellId="0" sqref="I13"/>
    </sheetView>
  </sheetViews>
  <sheetFormatPr defaultRowHeight="12.75"/>
  <cols>
    <col customWidth="1" min="3" max="3" width="22.7109375"/>
    <col customWidth="1" min="4" max="4" width="17.5703125"/>
    <col bestFit="1" customWidth="1" min="5" max="6" width="9.85546875"/>
  </cols>
  <sheetData>
    <row r="1" ht="58.5" customHeight="1">
      <c r="A1" s="31"/>
      <c r="B1" s="32" t="s">
        <v>55</v>
      </c>
      <c r="C1" s="33"/>
      <c r="D1" s="33"/>
      <c r="E1" s="33"/>
      <c r="F1" s="33"/>
      <c r="G1" s="34"/>
    </row>
    <row r="2">
      <c r="A2" s="31"/>
      <c r="B2" s="31"/>
    </row>
    <row r="3">
      <c r="A3" s="35" t="s">
        <v>1</v>
      </c>
      <c r="B3" s="36"/>
      <c r="C3" s="37" t="s">
        <v>56</v>
      </c>
      <c r="D3" s="37" t="s">
        <v>57</v>
      </c>
      <c r="E3" s="38" t="s">
        <v>58</v>
      </c>
      <c r="F3" s="39"/>
      <c r="G3" s="40" t="s">
        <v>59</v>
      </c>
    </row>
    <row r="4" ht="36">
      <c r="A4" s="36"/>
      <c r="B4" s="36"/>
      <c r="C4" s="41"/>
      <c r="D4" s="41"/>
      <c r="E4" s="11" t="s">
        <v>60</v>
      </c>
      <c r="F4" s="11" t="s">
        <v>61</v>
      </c>
      <c r="G4" s="41"/>
    </row>
    <row r="5" ht="12.75" customHeight="1">
      <c r="A5" s="36">
        <v>58</v>
      </c>
      <c r="B5" s="36"/>
      <c r="C5" s="37" t="s">
        <v>62</v>
      </c>
      <c r="D5" s="5" t="s">
        <v>63</v>
      </c>
      <c r="E5" s="42">
        <v>4402.0299999999997</v>
      </c>
      <c r="F5" s="43">
        <v>4160.3699999999999</v>
      </c>
      <c r="G5" s="44">
        <f>F5/E5*100</f>
        <v>94.510260039118322</v>
      </c>
    </row>
    <row r="6">
      <c r="A6" s="36"/>
      <c r="B6" s="36"/>
      <c r="C6" s="45"/>
      <c r="D6" s="46" t="s">
        <v>64</v>
      </c>
      <c r="E6" s="47"/>
      <c r="F6" s="48"/>
      <c r="G6" s="2"/>
    </row>
    <row r="7" ht="24">
      <c r="A7" s="36"/>
      <c r="B7" s="36"/>
      <c r="C7" s="45"/>
      <c r="D7" s="46" t="s">
        <v>65</v>
      </c>
      <c r="E7" s="49">
        <f>E12+E17+E22</f>
        <v>3284.5</v>
      </c>
      <c r="F7" s="49">
        <f>F12+F17+F22</f>
        <v>3140.9299999999994</v>
      </c>
      <c r="G7" s="44">
        <f t="shared" ref="G7:G8" si="2">F7/E7*100</f>
        <v>95.628862840614985</v>
      </c>
    </row>
    <row r="8" ht="36">
      <c r="A8" s="36"/>
      <c r="B8" s="36"/>
      <c r="C8" s="45"/>
      <c r="D8" s="46" t="s">
        <v>66</v>
      </c>
      <c r="E8" s="49">
        <f>E5-E7</f>
        <v>1117.5299999999997</v>
      </c>
      <c r="F8" s="49">
        <f>F5-F7</f>
        <v>1019.4400000000005</v>
      </c>
      <c r="G8" s="44">
        <f t="shared" si="2"/>
        <v>91.222606999364743</v>
      </c>
    </row>
    <row r="9" ht="24">
      <c r="A9" s="36"/>
      <c r="B9" s="36"/>
      <c r="C9" s="50"/>
      <c r="D9" s="46" t="s">
        <v>67</v>
      </c>
      <c r="E9" s="47"/>
      <c r="F9" s="48"/>
      <c r="G9" s="44"/>
    </row>
    <row r="10">
      <c r="A10" s="51">
        <v>58</v>
      </c>
      <c r="B10" s="51">
        <v>1</v>
      </c>
      <c r="C10" s="37" t="s">
        <v>18</v>
      </c>
      <c r="D10" s="46" t="s">
        <v>63</v>
      </c>
      <c r="E10" s="47">
        <v>2903.6999999999998</v>
      </c>
      <c r="F10" s="48">
        <v>2663.5</v>
      </c>
      <c r="G10" s="44">
        <f>F10/E10*100</f>
        <v>91.727795571167832</v>
      </c>
    </row>
    <row r="11">
      <c r="A11" s="52"/>
      <c r="B11" s="52"/>
      <c r="C11" s="52"/>
      <c r="D11" s="46" t="s">
        <v>64</v>
      </c>
      <c r="E11" s="47"/>
      <c r="F11" s="48"/>
      <c r="G11" s="44"/>
    </row>
    <row r="12" ht="24">
      <c r="A12" s="52"/>
      <c r="B12" s="52"/>
      <c r="C12" s="52"/>
      <c r="D12" s="46" t="s">
        <v>65</v>
      </c>
      <c r="E12" s="49">
        <f>E10-E13</f>
        <v>1828.6999999999998</v>
      </c>
      <c r="F12" s="49">
        <f>F10-F13</f>
        <v>1686.5999999999999</v>
      </c>
      <c r="G12" s="53">
        <f t="shared" ref="G12:G23" si="3">F12/E12*100</f>
        <v>92.229452616612889</v>
      </c>
    </row>
    <row r="13" ht="36">
      <c r="A13" s="52"/>
      <c r="B13" s="52"/>
      <c r="C13" s="52"/>
      <c r="D13" s="46" t="s">
        <v>66</v>
      </c>
      <c r="E13" s="49">
        <v>1075</v>
      </c>
      <c r="F13" s="54">
        <v>976.89999999999998</v>
      </c>
      <c r="G13" s="53">
        <f t="shared" si="3"/>
        <v>90.874418604651169</v>
      </c>
    </row>
    <row r="14" ht="24">
      <c r="A14" s="55"/>
      <c r="B14" s="55"/>
      <c r="C14" s="55"/>
      <c r="D14" s="46" t="s">
        <v>67</v>
      </c>
      <c r="E14" s="49"/>
      <c r="F14" s="54"/>
      <c r="G14" s="53"/>
    </row>
    <row r="15" ht="12.75" customHeight="1">
      <c r="A15" s="36">
        <v>58</v>
      </c>
      <c r="B15" s="36">
        <v>2</v>
      </c>
      <c r="C15" s="56" t="s">
        <v>30</v>
      </c>
      <c r="D15" s="5" t="s">
        <v>63</v>
      </c>
      <c r="E15" s="42">
        <v>389.39999999999998</v>
      </c>
      <c r="F15" s="43">
        <v>388.00999999999999</v>
      </c>
      <c r="G15" s="44">
        <f t="shared" si="3"/>
        <v>99.643040575243973</v>
      </c>
    </row>
    <row r="16">
      <c r="A16" s="36"/>
      <c r="B16" s="36"/>
      <c r="C16" s="57"/>
      <c r="D16" s="46" t="s">
        <v>64</v>
      </c>
      <c r="E16" s="42"/>
      <c r="F16" s="43"/>
      <c r="G16" s="44"/>
    </row>
    <row r="17" ht="24">
      <c r="A17" s="36"/>
      <c r="B17" s="36"/>
      <c r="C17" s="57"/>
      <c r="D17" s="46" t="s">
        <v>65</v>
      </c>
      <c r="E17" s="42">
        <f>E15</f>
        <v>389.39999999999998</v>
      </c>
      <c r="F17" s="42">
        <f>F15</f>
        <v>388.00999999999999</v>
      </c>
      <c r="G17" s="44">
        <f t="shared" si="3"/>
        <v>99.643040575243973</v>
      </c>
    </row>
    <row r="18" ht="36">
      <c r="A18" s="36"/>
      <c r="B18" s="36"/>
      <c r="C18" s="57"/>
      <c r="D18" s="46" t="s">
        <v>66</v>
      </c>
      <c r="E18" s="42"/>
      <c r="F18" s="43"/>
      <c r="G18" s="44"/>
    </row>
    <row r="19" ht="24">
      <c r="A19" s="36"/>
      <c r="B19" s="36"/>
      <c r="C19" s="58"/>
      <c r="D19" s="46" t="s">
        <v>67</v>
      </c>
      <c r="E19" s="42"/>
      <c r="F19" s="43"/>
      <c r="G19" s="44"/>
    </row>
    <row r="20">
      <c r="A20" s="36">
        <v>58</v>
      </c>
      <c r="B20" s="36">
        <v>3</v>
      </c>
      <c r="C20" s="56" t="s">
        <v>41</v>
      </c>
      <c r="D20" s="5" t="s">
        <v>63</v>
      </c>
      <c r="E20" s="42">
        <v>1108.9200000000001</v>
      </c>
      <c r="F20" s="43">
        <v>1108.8399999999999</v>
      </c>
      <c r="G20" s="44">
        <f t="shared" si="3"/>
        <v>99.992785773545421</v>
      </c>
    </row>
    <row r="21">
      <c r="A21" s="36"/>
      <c r="B21" s="36"/>
      <c r="C21" s="59"/>
      <c r="D21" s="46" t="s">
        <v>64</v>
      </c>
      <c r="E21" s="42"/>
      <c r="F21" s="43"/>
      <c r="G21" s="44"/>
    </row>
    <row r="22" ht="24">
      <c r="A22" s="36"/>
      <c r="B22" s="36"/>
      <c r="C22" s="59"/>
      <c r="D22" s="46" t="s">
        <v>65</v>
      </c>
      <c r="E22" s="42">
        <f>E20-E23</f>
        <v>1066.4000000000001</v>
      </c>
      <c r="F22" s="43">
        <f>F20-F23</f>
        <v>1066.3199999999999</v>
      </c>
      <c r="G22" s="44">
        <f t="shared" si="3"/>
        <v>99.99249812453111</v>
      </c>
    </row>
    <row r="23" ht="36">
      <c r="A23" s="36"/>
      <c r="B23" s="36"/>
      <c r="C23" s="59"/>
      <c r="D23" s="46" t="s">
        <v>66</v>
      </c>
      <c r="E23" s="42">
        <v>42.520000000000003</v>
      </c>
      <c r="F23" s="43">
        <v>42.520000000000003</v>
      </c>
      <c r="G23" s="44">
        <f t="shared" si="3"/>
        <v>100</v>
      </c>
    </row>
    <row r="24" ht="24">
      <c r="A24" s="36"/>
      <c r="B24" s="36"/>
      <c r="C24" s="60"/>
      <c r="D24" s="46" t="s">
        <v>67</v>
      </c>
      <c r="E24" s="61"/>
      <c r="F24" s="44"/>
      <c r="G24" s="44"/>
    </row>
  </sheetData>
  <mergeCells count="18">
    <mergeCell ref="B1:G1"/>
    <mergeCell ref="A3:B4"/>
    <mergeCell ref="C3:C4"/>
    <mergeCell ref="D3:D4"/>
    <mergeCell ref="E3:F3"/>
    <mergeCell ref="G3:G4"/>
    <mergeCell ref="A5:A9"/>
    <mergeCell ref="B5:B9"/>
    <mergeCell ref="C5:C9"/>
    <mergeCell ref="A10:A14"/>
    <mergeCell ref="B10:B14"/>
    <mergeCell ref="C10:C14"/>
    <mergeCell ref="A15:A19"/>
    <mergeCell ref="B15:B19"/>
    <mergeCell ref="C15:C19"/>
    <mergeCell ref="A20:A24"/>
    <mergeCell ref="B20:B24"/>
    <mergeCell ref="C20:C24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5" zoomScale="100" workbookViewId="0">
      <selection activeCell="E10" activeCellId="0" sqref="E10"/>
    </sheetView>
  </sheetViews>
  <sheetFormatPr defaultRowHeight="12.75"/>
  <cols>
    <col customWidth="1" min="1" max="1" width="6.28515625"/>
    <col customWidth="1" min="2" max="2" width="4"/>
    <col customWidth="1" min="3" max="3" width="6.85546875"/>
    <col customWidth="1" min="4" max="4" width="7.140625"/>
    <col customWidth="1" min="5" max="5" style="62" width="29.140625"/>
    <col customWidth="1" min="6" max="6" width="27.28515625"/>
    <col customWidth="1" min="9" max="9" style="63" width="25.140625"/>
    <col customWidth="1" min="10" max="10" width="24.28515625"/>
    <col customWidth="1" min="11" max="11" width="21.42578125"/>
  </cols>
  <sheetData>
    <row r="2">
      <c r="A2" s="64" t="s">
        <v>68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4" s="66" customFormat="1" ht="71.25">
      <c r="A4" s="67" t="s">
        <v>69</v>
      </c>
      <c r="B4" s="68"/>
      <c r="C4" s="68"/>
      <c r="D4" s="68"/>
      <c r="E4" s="67" t="s">
        <v>70</v>
      </c>
      <c r="F4" s="67" t="s">
        <v>71</v>
      </c>
      <c r="G4" s="67" t="s">
        <v>72</v>
      </c>
      <c r="H4" s="67" t="s">
        <v>73</v>
      </c>
      <c r="I4" s="67" t="s">
        <v>74</v>
      </c>
      <c r="J4" s="67" t="s">
        <v>75</v>
      </c>
      <c r="K4" s="67" t="s">
        <v>76</v>
      </c>
    </row>
    <row r="5" s="66" customFormat="1" ht="14.25">
      <c r="A5" s="69" t="s">
        <v>8</v>
      </c>
      <c r="B5" s="69" t="s">
        <v>9</v>
      </c>
      <c r="C5" s="69" t="s">
        <v>10</v>
      </c>
      <c r="D5" s="69" t="s">
        <v>11</v>
      </c>
      <c r="E5" s="67"/>
      <c r="F5" s="67"/>
      <c r="G5" s="67"/>
      <c r="H5" s="67"/>
      <c r="I5" s="67"/>
      <c r="J5" s="67"/>
      <c r="K5" s="67"/>
    </row>
    <row r="6" s="70" customFormat="1" ht="14.25">
      <c r="A6" s="71">
        <v>58</v>
      </c>
      <c r="B6" s="71"/>
      <c r="C6" s="71"/>
      <c r="D6" s="71"/>
      <c r="E6" s="72"/>
      <c r="F6" s="72"/>
      <c r="G6" s="73"/>
      <c r="H6" s="73"/>
      <c r="I6" s="73"/>
      <c r="J6" s="73"/>
      <c r="K6" s="73"/>
    </row>
    <row r="7" s="66" customFormat="1" ht="70.900000000000006" customHeight="1">
      <c r="A7" s="71">
        <v>58</v>
      </c>
      <c r="B7" s="71">
        <v>0</v>
      </c>
      <c r="C7" s="71">
        <v>1</v>
      </c>
      <c r="D7" s="71">
        <v>1</v>
      </c>
      <c r="E7" s="72" t="s">
        <v>20</v>
      </c>
      <c r="F7" s="72" t="s">
        <v>21</v>
      </c>
      <c r="G7" s="73">
        <v>2024</v>
      </c>
      <c r="H7" s="73">
        <v>2024</v>
      </c>
      <c r="I7" s="73" t="s">
        <v>77</v>
      </c>
      <c r="J7" s="74" t="s">
        <v>77</v>
      </c>
      <c r="K7" s="73"/>
    </row>
    <row r="8" s="66" customFormat="1" ht="82.150000000000006" customHeight="1">
      <c r="A8" s="71">
        <v>58</v>
      </c>
      <c r="B8" s="71">
        <v>0</v>
      </c>
      <c r="C8" s="71">
        <v>1</v>
      </c>
      <c r="D8" s="71">
        <v>5</v>
      </c>
      <c r="E8" s="72" t="s">
        <v>22</v>
      </c>
      <c r="F8" s="72" t="s">
        <v>23</v>
      </c>
      <c r="G8" s="73">
        <v>2024</v>
      </c>
      <c r="H8" s="73">
        <v>2024</v>
      </c>
      <c r="I8" s="71" t="s">
        <v>77</v>
      </c>
      <c r="J8" s="73" t="s">
        <v>77</v>
      </c>
      <c r="K8" s="73"/>
    </row>
    <row r="9" s="66" customFormat="1" ht="72" customHeight="1">
      <c r="A9" s="71">
        <v>58</v>
      </c>
      <c r="B9" s="71">
        <v>0</v>
      </c>
      <c r="C9" s="71">
        <v>1</v>
      </c>
      <c r="D9" s="71">
        <v>6</v>
      </c>
      <c r="E9" s="72" t="s">
        <v>25</v>
      </c>
      <c r="F9" s="72" t="s">
        <v>26</v>
      </c>
      <c r="G9" s="73">
        <v>2024</v>
      </c>
      <c r="H9" s="73">
        <v>2024</v>
      </c>
      <c r="I9" s="71" t="s">
        <v>77</v>
      </c>
      <c r="J9" s="73" t="s">
        <v>77</v>
      </c>
      <c r="K9" s="73"/>
    </row>
    <row r="10" s="70" customFormat="1" ht="71.25">
      <c r="A10" s="71">
        <v>58</v>
      </c>
      <c r="B10" s="71">
        <v>0</v>
      </c>
      <c r="C10" s="71">
        <v>1</v>
      </c>
      <c r="D10" s="71">
        <v>41390</v>
      </c>
      <c r="E10" s="72" t="s">
        <v>28</v>
      </c>
      <c r="F10" s="72" t="s">
        <v>33</v>
      </c>
      <c r="G10" s="73">
        <v>2024</v>
      </c>
      <c r="H10" s="73">
        <v>2024</v>
      </c>
      <c r="I10" s="71" t="s">
        <v>28</v>
      </c>
      <c r="J10" s="73" t="s">
        <v>28</v>
      </c>
      <c r="K10" s="73"/>
    </row>
    <row r="11" s="66" customFormat="1" ht="71.25">
      <c r="A11" s="71">
        <v>58</v>
      </c>
      <c r="B11" s="71">
        <v>0</v>
      </c>
      <c r="C11" s="71">
        <v>2</v>
      </c>
      <c r="D11" s="71">
        <v>3</v>
      </c>
      <c r="E11" s="72" t="s">
        <v>32</v>
      </c>
      <c r="F11" s="72" t="s">
        <v>33</v>
      </c>
      <c r="G11" s="73">
        <v>2024</v>
      </c>
      <c r="H11" s="73">
        <v>2024</v>
      </c>
      <c r="I11" s="71" t="s">
        <v>77</v>
      </c>
      <c r="J11" s="73" t="s">
        <v>78</v>
      </c>
      <c r="K11" s="73"/>
    </row>
    <row r="12" s="66" customFormat="1" ht="85.5">
      <c r="A12" s="71">
        <v>58</v>
      </c>
      <c r="B12" s="71">
        <v>0</v>
      </c>
      <c r="C12" s="71">
        <v>2</v>
      </c>
      <c r="D12" s="71">
        <v>4</v>
      </c>
      <c r="E12" s="72" t="s">
        <v>35</v>
      </c>
      <c r="F12" s="71" t="s">
        <v>36</v>
      </c>
      <c r="G12" s="73">
        <v>2024</v>
      </c>
      <c r="H12" s="73">
        <v>2024</v>
      </c>
      <c r="I12" s="71" t="s">
        <v>77</v>
      </c>
      <c r="J12" s="73" t="s">
        <v>79</v>
      </c>
      <c r="K12" s="73"/>
    </row>
    <row r="13" s="70" customFormat="1" ht="71.25">
      <c r="A13" s="71">
        <v>58</v>
      </c>
      <c r="B13" s="71">
        <v>0</v>
      </c>
      <c r="C13" s="71">
        <v>2</v>
      </c>
      <c r="D13" s="71">
        <v>6</v>
      </c>
      <c r="E13" s="72" t="s">
        <v>38</v>
      </c>
      <c r="F13" s="72" t="s">
        <v>39</v>
      </c>
      <c r="G13" s="75">
        <v>2024</v>
      </c>
      <c r="H13" s="75">
        <v>2024</v>
      </c>
      <c r="I13" s="75" t="s">
        <v>77</v>
      </c>
      <c r="K13" s="75"/>
    </row>
    <row r="14" s="70" customFormat="1" ht="57">
      <c r="A14" s="71">
        <v>58</v>
      </c>
      <c r="B14" s="71">
        <v>0</v>
      </c>
      <c r="C14" s="71">
        <v>3</v>
      </c>
      <c r="D14" s="71">
        <v>2</v>
      </c>
      <c r="E14" s="72" t="s">
        <v>43</v>
      </c>
      <c r="F14" s="72" t="s">
        <v>26</v>
      </c>
      <c r="G14" s="75">
        <v>2024</v>
      </c>
      <c r="H14" s="75">
        <v>2024</v>
      </c>
      <c r="I14" s="75" t="s">
        <v>80</v>
      </c>
      <c r="J14" s="75" t="s">
        <v>81</v>
      </c>
      <c r="K14" s="75"/>
    </row>
    <row r="15" s="34" customFormat="1" ht="86.450000000000003" customHeight="1">
      <c r="A15" s="76">
        <v>58</v>
      </c>
      <c r="B15" s="76">
        <v>0</v>
      </c>
      <c r="C15" s="76">
        <v>3</v>
      </c>
      <c r="D15" s="76">
        <v>5</v>
      </c>
      <c r="E15" s="77" t="s">
        <v>45</v>
      </c>
      <c r="F15" s="77" t="s">
        <v>33</v>
      </c>
      <c r="G15" s="76">
        <v>2024</v>
      </c>
      <c r="H15" s="76">
        <v>2024</v>
      </c>
      <c r="I15" s="78"/>
      <c r="J15" s="75" t="s">
        <v>82</v>
      </c>
      <c r="K15" s="79"/>
    </row>
    <row r="16" ht="36">
      <c r="A16" s="76">
        <v>58</v>
      </c>
      <c r="B16" s="76">
        <v>0</v>
      </c>
      <c r="C16" s="76">
        <v>3</v>
      </c>
      <c r="D16" s="76">
        <v>6</v>
      </c>
      <c r="E16" s="20" t="s">
        <v>47</v>
      </c>
      <c r="F16" s="80" t="s">
        <v>33</v>
      </c>
      <c r="G16" s="81">
        <v>2024</v>
      </c>
      <c r="H16" s="81">
        <v>2024</v>
      </c>
      <c r="I16" s="20" t="s">
        <v>47</v>
      </c>
      <c r="J16" s="20" t="s">
        <v>47</v>
      </c>
      <c r="K16" s="80"/>
    </row>
    <row r="17" ht="60">
      <c r="A17" s="76">
        <v>58</v>
      </c>
      <c r="B17" s="76">
        <v>0</v>
      </c>
      <c r="C17" s="76">
        <v>3</v>
      </c>
      <c r="D17" s="76">
        <v>9</v>
      </c>
      <c r="E17" s="20" t="s">
        <v>49</v>
      </c>
      <c r="F17" s="80" t="s">
        <v>33</v>
      </c>
      <c r="G17" s="81">
        <v>2024</v>
      </c>
      <c r="H17" s="81">
        <v>2024</v>
      </c>
      <c r="I17" s="20" t="s">
        <v>49</v>
      </c>
      <c r="J17" s="20" t="s">
        <v>49</v>
      </c>
      <c r="K17" s="80"/>
    </row>
    <row r="18" ht="24">
      <c r="A18" s="76">
        <v>58</v>
      </c>
      <c r="B18" s="76">
        <v>0</v>
      </c>
      <c r="C18" s="76">
        <v>3</v>
      </c>
      <c r="D18" s="76">
        <v>11</v>
      </c>
      <c r="E18" s="20" t="s">
        <v>51</v>
      </c>
      <c r="F18" s="80" t="s">
        <v>33</v>
      </c>
      <c r="G18" s="81">
        <v>2024</v>
      </c>
      <c r="H18" s="81">
        <v>2024</v>
      </c>
      <c r="I18" s="20" t="s">
        <v>51</v>
      </c>
      <c r="J18" s="20" t="s">
        <v>51</v>
      </c>
      <c r="K18" s="80"/>
    </row>
    <row r="19" ht="108">
      <c r="A19" s="76">
        <v>58</v>
      </c>
      <c r="B19" s="76">
        <v>0</v>
      </c>
      <c r="C19" s="76">
        <v>3</v>
      </c>
      <c r="D19" s="76">
        <v>41340</v>
      </c>
      <c r="E19" s="20" t="s">
        <v>53</v>
      </c>
      <c r="F19" s="80" t="s">
        <v>33</v>
      </c>
      <c r="G19" s="81">
        <v>2024</v>
      </c>
      <c r="H19" s="81">
        <v>2024</v>
      </c>
      <c r="I19" s="20" t="s">
        <v>53</v>
      </c>
      <c r="J19" s="20" t="s">
        <v>53</v>
      </c>
      <c r="K19" s="80"/>
    </row>
  </sheetData>
  <mergeCells count="2">
    <mergeCell ref="A2:K2"/>
    <mergeCell ref="A4:D4"/>
  </mergeCells>
  <printOptions headings="0" gridLines="0"/>
  <pageMargins left="0.69999999999999996" right="0.69999999999999996" top="0.75" bottom="0.75" header="0.29999999999999999" footer="0.29999999999999999"/>
  <pageSetup paperSize="9" scale="95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" zoomScale="100" workbookViewId="0">
      <selection activeCell="B2" activeCellId="0" sqref="B2:J2"/>
    </sheetView>
  </sheetViews>
  <sheetFormatPr defaultColWidth="9.140625" defaultRowHeight="12.75"/>
  <cols>
    <col customWidth="1" min="1" max="1" style="82" width="4.85546875"/>
    <col customWidth="1" min="2" max="2" style="82" width="8.140625"/>
    <col customWidth="1" min="3" max="3" style="82" width="4.7109375"/>
    <col customWidth="1" min="4" max="4" style="82" width="37.140625"/>
    <col customWidth="1" min="5" max="5" style="82" width="8.140625"/>
    <col customWidth="1" min="6" max="6" style="82" width="13.5703125"/>
    <col customWidth="1" min="7" max="7" style="82" width="14.140625"/>
    <col customWidth="1" min="8" max="8" style="82" width="12.42578125"/>
    <col customWidth="1" min="9" max="9" style="82" width="12.7109375"/>
    <col customWidth="1" min="10" max="10" style="82" width="18.5703125"/>
    <col min="11" max="16384" style="82" width="9.140625"/>
  </cols>
  <sheetData>
    <row r="2" ht="54" customHeight="1">
      <c r="B2" s="32" t="s">
        <v>83</v>
      </c>
      <c r="C2" s="32"/>
      <c r="D2" s="32"/>
      <c r="E2" s="32"/>
      <c r="F2" s="32"/>
      <c r="G2" s="32"/>
      <c r="H2" s="32"/>
      <c r="I2" s="32"/>
      <c r="J2" s="32"/>
    </row>
    <row r="3">
      <c r="B3" s="33"/>
      <c r="C3" s="33"/>
      <c r="D3" s="33"/>
      <c r="E3" s="33"/>
      <c r="F3" s="33"/>
      <c r="G3" s="33"/>
      <c r="H3" s="33"/>
      <c r="I3" s="33"/>
      <c r="J3" s="33"/>
    </row>
    <row r="4" ht="81" customHeight="1">
      <c r="A4" s="83" t="s">
        <v>1</v>
      </c>
      <c r="B4" s="84"/>
      <c r="C4" s="85" t="s">
        <v>84</v>
      </c>
      <c r="D4" s="85" t="s">
        <v>85</v>
      </c>
      <c r="E4" s="85" t="s">
        <v>86</v>
      </c>
      <c r="F4" s="86" t="s">
        <v>87</v>
      </c>
      <c r="G4" s="86"/>
      <c r="H4" s="85" t="s">
        <v>88</v>
      </c>
      <c r="I4" s="85" t="s">
        <v>89</v>
      </c>
      <c r="J4" s="85" t="s">
        <v>90</v>
      </c>
    </row>
    <row r="5" ht="24.75" customHeight="1">
      <c r="A5" s="85" t="s">
        <v>8</v>
      </c>
      <c r="B5" s="85" t="s">
        <v>9</v>
      </c>
      <c r="C5" s="87"/>
      <c r="D5" s="87"/>
      <c r="E5" s="87"/>
      <c r="F5" s="85" t="s">
        <v>91</v>
      </c>
      <c r="G5" s="85" t="s">
        <v>92</v>
      </c>
      <c r="H5" s="87"/>
      <c r="I5" s="87"/>
      <c r="J5" s="87"/>
    </row>
    <row r="6" ht="15">
      <c r="A6" s="88">
        <v>1</v>
      </c>
      <c r="B6" s="88">
        <v>2</v>
      </c>
      <c r="C6" s="88">
        <v>3</v>
      </c>
      <c r="D6" s="88">
        <v>4</v>
      </c>
      <c r="E6" s="88">
        <v>5</v>
      </c>
      <c r="F6" s="88">
        <v>7</v>
      </c>
      <c r="G6" s="88">
        <v>8</v>
      </c>
      <c r="H6" s="88">
        <v>9</v>
      </c>
      <c r="I6" s="88">
        <v>10</v>
      </c>
      <c r="J6" s="88">
        <v>12</v>
      </c>
    </row>
    <row r="7" s="33" customFormat="1" ht="30">
      <c r="A7" s="89">
        <v>58</v>
      </c>
      <c r="B7" s="88"/>
      <c r="C7" s="88">
        <v>1</v>
      </c>
      <c r="D7" s="90" t="s">
        <v>93</v>
      </c>
      <c r="E7" s="91" t="s">
        <v>94</v>
      </c>
      <c r="F7" s="91">
        <v>0</v>
      </c>
      <c r="G7" s="91">
        <v>0</v>
      </c>
      <c r="H7" s="91">
        <v>0</v>
      </c>
      <c r="I7" s="92">
        <v>0</v>
      </c>
      <c r="J7" s="93"/>
    </row>
    <row r="8" s="33" customFormat="1" ht="45">
      <c r="A8" s="89">
        <v>58</v>
      </c>
      <c r="B8" s="88"/>
      <c r="C8" s="88">
        <v>2</v>
      </c>
      <c r="D8" s="90" t="s">
        <v>95</v>
      </c>
      <c r="E8" s="91" t="s">
        <v>96</v>
      </c>
      <c r="F8" s="91">
        <v>1</v>
      </c>
      <c r="G8" s="91">
        <v>1</v>
      </c>
      <c r="H8" s="91">
        <v>0</v>
      </c>
      <c r="I8" s="92">
        <v>0</v>
      </c>
      <c r="J8" s="93"/>
    </row>
    <row r="9" s="33" customFormat="1" ht="45">
      <c r="A9" s="89">
        <v>58</v>
      </c>
      <c r="B9" s="88"/>
      <c r="C9" s="88">
        <v>3</v>
      </c>
      <c r="D9" s="90" t="s">
        <v>97</v>
      </c>
      <c r="E9" s="91" t="s">
        <v>96</v>
      </c>
      <c r="F9" s="91">
        <v>1</v>
      </c>
      <c r="G9" s="91">
        <v>1</v>
      </c>
      <c r="H9" s="91">
        <v>0</v>
      </c>
      <c r="I9" s="92">
        <v>0</v>
      </c>
      <c r="J9" s="93"/>
    </row>
    <row r="10" s="33" customFormat="1" ht="45">
      <c r="A10" s="89">
        <v>58</v>
      </c>
      <c r="B10" s="88"/>
      <c r="C10" s="88">
        <v>4</v>
      </c>
      <c r="D10" s="90" t="s">
        <v>98</v>
      </c>
      <c r="E10" s="91" t="s">
        <v>94</v>
      </c>
      <c r="F10" s="91">
        <v>2</v>
      </c>
      <c r="G10" s="91">
        <v>2</v>
      </c>
      <c r="H10" s="91">
        <v>0</v>
      </c>
      <c r="I10" s="92">
        <v>0</v>
      </c>
      <c r="J10" s="93"/>
    </row>
  </sheetData>
  <mergeCells count="9">
    <mergeCell ref="B2:J2"/>
    <mergeCell ref="A4:B4"/>
    <mergeCell ref="C4:C5"/>
    <mergeCell ref="D4:D5"/>
    <mergeCell ref="E4:E5"/>
    <mergeCell ref="F4:G4"/>
    <mergeCell ref="H4:H5"/>
    <mergeCell ref="I4:I5"/>
    <mergeCell ref="J4:J5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22" activeCellId="0" sqref="B22"/>
    </sheetView>
  </sheetViews>
  <sheetFormatPr defaultRowHeight="12.75"/>
  <cols>
    <col customWidth="1" min="1" max="1" width="38"/>
    <col customWidth="1" min="2" max="2" width="28.140625"/>
    <col customWidth="1" min="3" max="3" width="32.140625"/>
    <col customWidth="1" min="4" max="4" width="31.140625"/>
    <col customWidth="1" min="5" max="5" width="32.140625"/>
  </cols>
  <sheetData>
    <row r="1">
      <c r="A1" s="94" t="s">
        <v>99</v>
      </c>
      <c r="B1" s="95"/>
      <c r="C1" s="95"/>
      <c r="D1" s="95"/>
      <c r="E1" s="95"/>
    </row>
    <row r="3" ht="30">
      <c r="A3" s="88" t="s">
        <v>84</v>
      </c>
      <c r="B3" s="88" t="s">
        <v>100</v>
      </c>
      <c r="C3" s="88" t="s">
        <v>101</v>
      </c>
      <c r="D3" s="88" t="s">
        <v>102</v>
      </c>
      <c r="E3" s="88" t="s">
        <v>103</v>
      </c>
    </row>
    <row r="4">
      <c r="A4" s="96">
        <v>1</v>
      </c>
      <c r="B4" s="96" t="s">
        <v>104</v>
      </c>
      <c r="C4" s="97">
        <v>45376</v>
      </c>
      <c r="D4" s="96">
        <v>332</v>
      </c>
      <c r="E4" s="96" t="s">
        <v>105</v>
      </c>
    </row>
    <row r="5">
      <c r="A5" s="96"/>
      <c r="B5" s="96"/>
      <c r="C5" s="96"/>
      <c r="D5" s="96"/>
      <c r="E5" s="96"/>
    </row>
    <row r="6">
      <c r="A6" s="96"/>
      <c r="B6" s="96"/>
      <c r="C6" s="96"/>
      <c r="D6" s="96"/>
      <c r="E6" s="96"/>
    </row>
    <row r="7">
      <c r="A7" s="96"/>
      <c r="B7" s="96"/>
      <c r="C7" s="96"/>
      <c r="D7" s="96"/>
      <c r="E7" s="96"/>
    </row>
    <row r="8">
      <c r="A8" s="96"/>
      <c r="B8" s="96"/>
      <c r="C8" s="96"/>
      <c r="D8" s="96"/>
      <c r="E8" s="96"/>
    </row>
    <row r="9">
      <c r="A9" s="62"/>
      <c r="B9" s="62"/>
      <c r="C9" s="62"/>
      <c r="D9" s="62"/>
      <c r="E9" s="62"/>
    </row>
    <row r="10">
      <c r="A10" s="62"/>
      <c r="B10" s="62"/>
      <c r="C10" s="62"/>
      <c r="D10" s="62"/>
      <c r="E10" s="62"/>
    </row>
  </sheetData>
  <hyperlinks>
    <hyperlink r:id="rId1" ref="A1"/>
  </hyperlink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revision>1</cp:revision>
  <dcterms:created xsi:type="dcterms:W3CDTF">2021-04-28T08:19:49Z</dcterms:created>
  <dcterms:modified xsi:type="dcterms:W3CDTF">2025-06-18T10:13:19Z</dcterms:modified>
</cp:coreProperties>
</file>