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 activeTab="5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</sheets>
  <definedNames>
    <definedName name="APPT" localSheetId="0">'Форма 1'!#REF!</definedName>
    <definedName name="FIO" localSheetId="0">'Форма 1'!#REF!</definedName>
    <definedName name="LAST_CELL" localSheetId="0">'Форма 1'!$O$36</definedName>
    <definedName name="SIGN" localSheetId="0">'Форма 1'!#REF!</definedName>
    <definedName name="_xlnm.Print_Titles" localSheetId="0">'Форма 1'!$3:$5</definedName>
    <definedName name="_xlnm.Print_Titles" localSheetId="2">'Форма 3'!$3:$5</definedName>
  </definedNames>
  <calcPr calcId="145621"/>
</workbook>
</file>

<file path=xl/calcChain.xml><?xml version="1.0" encoding="utf-8"?>
<calcChain xmlns="http://schemas.openxmlformats.org/spreadsheetml/2006/main">
  <c r="F18" i="2" l="1"/>
  <c r="E18" i="2"/>
  <c r="L9" i="4" l="1"/>
  <c r="F6" i="2"/>
  <c r="E6" i="2"/>
  <c r="F9" i="2"/>
  <c r="E8" i="2"/>
  <c r="G18" i="2"/>
  <c r="F8" i="2"/>
  <c r="G21" i="2"/>
  <c r="L10" i="1"/>
  <c r="L7" i="1"/>
  <c r="M11" i="1"/>
  <c r="G6" i="2" l="1"/>
  <c r="G8" i="2"/>
  <c r="M7" i="1"/>
  <c r="M10" i="1"/>
  <c r="G20" i="2"/>
  <c r="E9" i="2"/>
  <c r="G9" i="2" s="1"/>
</calcChain>
</file>

<file path=xl/sharedStrings.xml><?xml version="1.0" encoding="utf-8"?>
<sst xmlns="http://schemas.openxmlformats.org/spreadsheetml/2006/main" count="170" uniqueCount="89">
  <si>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</si>
  <si>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</si>
  <si>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</si>
  <si>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</si>
  <si>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</si>
  <si>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</si>
  <si>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</si>
  <si>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</si>
  <si>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</si>
  <si>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</si>
  <si>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</si>
  <si>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</si>
  <si>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Ответственный исполнитель, соисполнитель</t>
  </si>
  <si>
    <t>% исполнения</t>
  </si>
  <si>
    <t>7</t>
  </si>
  <si>
    <t>8</t>
  </si>
  <si>
    <t>9</t>
  </si>
  <si>
    <t>10</t>
  </si>
  <si>
    <t>Наименование муниципальной программы, подпрограммы</t>
  </si>
  <si>
    <t>Источник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</si>
  <si>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</si>
  <si>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</si>
  <si>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</si>
  <si>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r>
      <t xml:space="preserve">Фактические </t>
    </r>
    <r>
      <rPr>
        <sz val="11"/>
        <color rgb="FF000000"/>
        <rFont val="Times New Roman"/>
        <family val="1"/>
        <charset val="204"/>
      </rPr>
      <t>расходы на отчетную дату</t>
    </r>
  </si>
  <si>
    <t>Всего</t>
  </si>
  <si>
    <t>в том числе:</t>
  </si>
  <si>
    <t>собственные средства</t>
  </si>
  <si>
    <t>субвенции из бюджета Томской области</t>
  </si>
  <si>
    <t>средства бюджетов сельских поселений</t>
  </si>
  <si>
    <t>иные источники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</si>
  <si>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</si>
  <si>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</si>
  <si>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</si>
  <si>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Срок выполнения </t>
  </si>
  <si>
    <t xml:space="preserve">плановый </t>
  </si>
  <si>
    <t>фактический</t>
  </si>
  <si>
    <t>Администрация района</t>
  </si>
  <si>
    <t>Развитие инфраструктуры поддержки малого и среднего предпринимательства</t>
  </si>
  <si>
    <t>Расходы на реализацию мероприятий муниципальных программ (подпрограмм), направленных на развитие малого и среднего предпринимательства</t>
  </si>
  <si>
    <t>Финансово-кредитное и имущественное обеспечение малого и среднего предпринимательства</t>
  </si>
  <si>
    <t>530000000</t>
  </si>
  <si>
    <t>финансование расходов муниципальных центров поддержки предпринримательства</t>
  </si>
  <si>
    <t xml:space="preserve">поддержка стартующего бизнеса </t>
  </si>
  <si>
    <t>Создание, развитие и обеспечение деятельности муниципальных центров поддержки предпринимательства, предусмотренных в муниципальных программах (подпрограммах), содержащих мероприятия, направленные на развитие малого и среднего предпринимательства</t>
  </si>
  <si>
    <t>Возмещение части затрат по производству хлеба организациям, использующим электроэнергию, вырабатываемую дизельными электростанциями</t>
  </si>
  <si>
    <t>снижение стоимости хлеба в сельских населенных пунктах для населения</t>
  </si>
  <si>
    <t xml:space="preserve">Форма 4. Отчет о выполнении сводных показателей муниципальных заданий на оказание муниципальных услуг (выполнение работ)  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</si>
  <si>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</si>
  <si>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</si>
  <si>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</si>
  <si>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</si>
  <si>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Расходы бюджета муниципального образования  на оказание муниципальной услуги (выполнение работы), тыс. рублей</t>
  </si>
  <si>
    <t>Кассовые расходы, %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</si>
  <si>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</si>
  <si>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</si>
  <si>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</si>
  <si>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</si>
  <si>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</si>
  <si>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</si>
  <si>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</si>
  <si>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Ед.</t>
  </si>
  <si>
    <t xml:space="preserve">Форма 5. Отчет о достигнутых значениях целевых показателей (индикаторов) муниципальной программы 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</si>
  <si>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</si>
  <si>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</si>
  <si>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</si>
  <si>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</si>
  <si>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</si>
  <si>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</si>
  <si>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</si>
  <si>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</si>
  <si>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</si>
  <si>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</t>
  </si>
  <si>
    <t>приведение в соответствие с решением о бюджете</t>
  </si>
  <si>
    <t>Муниципальная программа «Развитие малого и среднего предпринимательства на территории Александровского  района на 2022-2026 годы»</t>
  </si>
  <si>
    <t xml:space="preserve">Муниципальная программа «Развитие малого и среднего предпринимательства на территории Александровского  района на 2022-2026 годы» </t>
  </si>
  <si>
    <t>поддержка стартующего бизнеса (субсидия на реализацию проектов на предприятие общественного питания)</t>
  </si>
  <si>
    <t xml:space="preserve">Количество субъектов малого и среднего предпринимательства </t>
  </si>
  <si>
    <t>Создание новых рабочих мест в малом и среднем предпринимательстве</t>
  </si>
  <si>
    <t xml:space="preserve">Наличие организаций, образующих инфраструктуру развития  предпринимательства                                                     </t>
  </si>
  <si>
    <t xml:space="preserve">Количество субъектов малого и среднего предпринимательства - получателей финансовой поддержки, ед.                                           </t>
  </si>
  <si>
    <t>Количество субъектов малого и среднего предпринимательства, воспользовавшихся услугами муниципальных центров поддержки предпринимательства, ед.</t>
  </si>
  <si>
    <t>закрытие отдельных видов деятелньости</t>
  </si>
  <si>
    <t>Форма 1. Отчет об использовании бюджетных ассигнований бюджета муниципального образования «Александровский район»  на реализацию муниципальной программы «Развитие малого и среднего предпринимательства на территории Александровского  района на 2022-2026 годы»  за 2024 год</t>
  </si>
  <si>
    <t>Ассигнования 2024 год</t>
  </si>
  <si>
    <t>Кассовое исполнение за 2024 год</t>
  </si>
  <si>
    <t>Форма 2.Отчет о расходах на реализацию целей муниципальной программы «Развитие малого и среднего предпринимательства на территории Александровского  района на 2022-2026 годы»   за 2024 год</t>
  </si>
  <si>
    <t>2024</t>
  </si>
  <si>
    <t>«Развитие малого и среднего предпринимательства на территории Александровского  района на 2022-2026 годы» за 2024 год</t>
  </si>
  <si>
    <t xml:space="preserve">Форма 3. Отчет о выполнении мероприятий муниципальной программы «Развитие малого и среднего предпринимательства на территории Александровского  района на 2022-2026 годы»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</si>
</sst>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/>
    <xf numFmtId="164" fontId="1" fillId="0" borderId="0" xfId="0" applyNumberFormat="1" applyFont="1"/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right" vertical="center" wrapText="1"/>
    </xf>
    <xf numFmtId="166" fontId="11" fillId="0" borderId="1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164" fontId="0" fillId="0" borderId="0" xfId="0" applyNumberFormat="1"/>
    <xf numFmtId="164" fontId="11" fillId="0" borderId="1" xfId="0" applyNumberFormat="1" applyFont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5" fillId="0" borderId="1" xfId="0" applyFont="1" applyBorder="1" applyAlignment="1">
      <alignment wrapText="1"/>
    </xf>
    <xf numFmtId="0" fontId="1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0" fillId="0" borderId="1" xfId="0" applyNumberFormat="1" applyBorder="1"/>
    <xf numFmtId="0" fontId="15" fillId="0" borderId="1" xfId="0" applyFont="1" applyBorder="1"/>
    <xf numFmtId="10" fontId="0" fillId="0" borderId="1" xfId="0" applyNumberFormat="1" applyBorder="1"/>
    <xf numFmtId="0" fontId="16" fillId="0" borderId="0" xfId="1" applyFont="1"/>
    <xf numFmtId="0" fontId="16" fillId="0" borderId="0" xfId="0" applyFont="1"/>
    <xf numFmtId="14" fontId="0" fillId="0" borderId="1" xfId="0" applyNumberFormat="1" applyBorder="1"/>
    <xf numFmtId="14" fontId="15" fillId="0" borderId="1" xfId="0" applyNumberFormat="1" applyFont="1" applyBorder="1"/>
    <xf numFmtId="0" fontId="0" fillId="0" borderId="0" xfId="0" applyBorder="1"/>
    <xf numFmtId="0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/>
    <xf numFmtId="165" fontId="0" fillId="0" borderId="1" xfId="0" applyNumberFormat="1" applyBorder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1" xfId="0" applyFont="1" applyBorder="1" applyAlignment="1"/>
    <xf numFmtId="165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49"/>
  <sheetViews>
    <sheetView showGridLines="0" view="pageBreakPreview" zoomScale="60" zoomScaleNormal="100" workbookViewId="0">
      <selection activeCell="L26" sqref="L26"/>
    </sheetView>
  </sheetViews>
  <sheetFormatPr defaultColWidth="9.109375" defaultRowHeight="13.2" outlineLevelRow="2" x14ac:dyDescent="0.25"/>
  <cols>
    <col min="1" max="4" width="5" style="1" customWidth="1"/>
    <col min="5" max="5" width="35.33203125" style="2" customWidth="1"/>
    <col min="6" max="6" width="20.5546875" style="2" customWidth="1"/>
    <col min="7" max="7" width="11.44140625" style="2" customWidth="1"/>
    <col min="8" max="8" width="6.44140625" style="2" customWidth="1"/>
    <col min="9" max="9" width="5.6640625" style="2" customWidth="1"/>
    <col min="10" max="10" width="9.109375" style="2" customWidth="1"/>
    <col min="11" max="11" width="11.44140625" style="2" customWidth="1"/>
    <col min="12" max="12" width="12.6640625" style="2" customWidth="1"/>
    <col min="13" max="13" width="10.44140625" style="2" customWidth="1"/>
    <col min="14" max="15" width="9.109375" style="2" customWidth="1"/>
    <col min="16" max="16384" width="9.109375" style="2"/>
  </cols>
  <sheetData>
    <row r="1" spans="1:15" ht="39.75" customHeight="1" x14ac:dyDescent="0.25">
      <c r="B1" s="87" t="s">
        <v>82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4"/>
      <c r="O1" s="4"/>
    </row>
    <row r="2" spans="1:15" x14ac:dyDescent="0.25">
      <c r="E2" s="5" t="s">
        <v>0</v>
      </c>
      <c r="F2" s="5"/>
      <c r="G2" s="5"/>
      <c r="H2" s="5"/>
      <c r="I2" s="5"/>
      <c r="J2" s="5"/>
      <c r="K2" s="5"/>
      <c r="L2" s="5"/>
      <c r="M2" s="5"/>
      <c r="N2" s="6"/>
      <c r="O2" s="6"/>
    </row>
    <row r="3" spans="1:15" x14ac:dyDescent="0.25">
      <c r="A3" s="84" t="s">
        <v>6</v>
      </c>
      <c r="B3" s="84"/>
      <c r="C3" s="84"/>
      <c r="D3" s="84"/>
      <c r="E3" s="85" t="s">
        <v>1</v>
      </c>
      <c r="F3" s="85" t="s">
        <v>12</v>
      </c>
      <c r="G3" s="85" t="s">
        <v>11</v>
      </c>
      <c r="H3" s="86"/>
      <c r="I3" s="86"/>
      <c r="J3" s="86"/>
      <c r="K3" s="85" t="s">
        <v>83</v>
      </c>
      <c r="L3" s="85" t="s">
        <v>84</v>
      </c>
      <c r="M3" s="90" t="s">
        <v>13</v>
      </c>
    </row>
    <row r="4" spans="1:15" ht="26.4" x14ac:dyDescent="0.25">
      <c r="A4" s="84"/>
      <c r="B4" s="84"/>
      <c r="C4" s="84"/>
      <c r="D4" s="84"/>
      <c r="E4" s="89"/>
      <c r="F4" s="86"/>
      <c r="G4" s="8" t="s">
        <v>2</v>
      </c>
      <c r="H4" s="8" t="s">
        <v>3</v>
      </c>
      <c r="I4" s="8" t="s">
        <v>4</v>
      </c>
      <c r="J4" s="8" t="s">
        <v>5</v>
      </c>
      <c r="K4" s="89"/>
      <c r="L4" s="89"/>
      <c r="M4" s="89"/>
    </row>
    <row r="5" spans="1:15" s="1" customFormat="1" x14ac:dyDescent="0.25">
      <c r="A5" s="7">
        <v>1</v>
      </c>
      <c r="B5" s="7">
        <v>2</v>
      </c>
      <c r="C5" s="7">
        <v>3</v>
      </c>
      <c r="D5" s="7">
        <v>4</v>
      </c>
      <c r="E5" s="3">
        <v>5</v>
      </c>
      <c r="F5" s="9">
        <v>6</v>
      </c>
      <c r="G5" s="8" t="s">
        <v>14</v>
      </c>
      <c r="H5" s="8" t="s">
        <v>15</v>
      </c>
      <c r="I5" s="8" t="s">
        <v>16</v>
      </c>
      <c r="J5" s="8" t="s">
        <v>17</v>
      </c>
      <c r="K5" s="3">
        <v>11</v>
      </c>
      <c r="L5" s="3">
        <v>12</v>
      </c>
      <c r="M5" s="3">
        <v>13</v>
      </c>
    </row>
    <row r="6" spans="1:15" s="1" customFormat="1" x14ac:dyDescent="0.25">
      <c r="A6" s="34" t="s">
        <v>7</v>
      </c>
      <c r="B6" s="34" t="s">
        <v>8</v>
      </c>
      <c r="C6" s="34" t="s">
        <v>9</v>
      </c>
      <c r="D6" s="34" t="s">
        <v>10</v>
      </c>
      <c r="E6" s="3"/>
      <c r="F6" s="36"/>
      <c r="G6" s="35"/>
      <c r="H6" s="35"/>
      <c r="I6" s="35"/>
      <c r="J6" s="35"/>
      <c r="K6" s="3"/>
      <c r="L6" s="3"/>
      <c r="M6" s="3"/>
    </row>
    <row r="7" spans="1:15" ht="70.2" customHeight="1" x14ac:dyDescent="0.25">
      <c r="A7" s="32">
        <v>53</v>
      </c>
      <c r="B7" s="32"/>
      <c r="C7" s="32"/>
      <c r="D7" s="33"/>
      <c r="E7" s="25" t="s">
        <v>73</v>
      </c>
      <c r="F7" s="25"/>
      <c r="G7" s="26" t="s">
        <v>40</v>
      </c>
      <c r="H7" s="26"/>
      <c r="I7" s="26"/>
      <c r="J7" s="26"/>
      <c r="K7" s="41">
        <v>1135.08</v>
      </c>
      <c r="L7" s="41">
        <f>L9+L11+L12</f>
        <v>990.61</v>
      </c>
      <c r="M7" s="41">
        <f>L7/K7*100</f>
        <v>87.272262748000145</v>
      </c>
    </row>
    <row r="8" spans="1:15" s="29" customFormat="1" ht="39.6" x14ac:dyDescent="0.25">
      <c r="A8" s="32">
        <v>53</v>
      </c>
      <c r="B8" s="32">
        <v>1</v>
      </c>
      <c r="C8" s="32">
        <v>0</v>
      </c>
      <c r="D8" s="33">
        <v>0</v>
      </c>
      <c r="E8" s="25" t="s">
        <v>37</v>
      </c>
      <c r="F8" s="25" t="s">
        <v>36</v>
      </c>
      <c r="G8" s="26"/>
      <c r="H8" s="26"/>
      <c r="I8" s="26"/>
      <c r="J8" s="26"/>
      <c r="K8" s="41">
        <v>350</v>
      </c>
      <c r="L8" s="41">
        <v>350</v>
      </c>
      <c r="M8" s="41">
        <v>100</v>
      </c>
    </row>
    <row r="9" spans="1:15" s="29" customFormat="1" ht="108" customHeight="1" outlineLevel="1" x14ac:dyDescent="0.25">
      <c r="A9" s="40">
        <v>53</v>
      </c>
      <c r="B9" s="40">
        <v>1</v>
      </c>
      <c r="C9" s="40">
        <v>8</v>
      </c>
      <c r="D9" s="40">
        <v>0</v>
      </c>
      <c r="E9" s="77" t="s">
        <v>43</v>
      </c>
      <c r="F9" s="37" t="s">
        <v>36</v>
      </c>
      <c r="G9" s="37">
        <v>5300140080</v>
      </c>
      <c r="H9" s="37"/>
      <c r="I9" s="37"/>
      <c r="J9" s="37"/>
      <c r="K9" s="42">
        <v>350</v>
      </c>
      <c r="L9" s="42">
        <v>350</v>
      </c>
      <c r="M9" s="42">
        <v>100</v>
      </c>
    </row>
    <row r="10" spans="1:15" s="29" customFormat="1" ht="42.6" customHeight="1" outlineLevel="1" x14ac:dyDescent="0.25">
      <c r="A10" s="38">
        <v>53</v>
      </c>
      <c r="B10" s="38">
        <v>3</v>
      </c>
      <c r="C10" s="38">
        <v>0</v>
      </c>
      <c r="D10" s="38">
        <v>0</v>
      </c>
      <c r="E10" s="39" t="s">
        <v>39</v>
      </c>
      <c r="F10" s="39" t="s">
        <v>36</v>
      </c>
      <c r="G10" s="39"/>
      <c r="H10" s="39"/>
      <c r="I10" s="39"/>
      <c r="J10" s="39"/>
      <c r="K10" s="43">
        <v>785.08</v>
      </c>
      <c r="L10" s="43">
        <f>L11+L12</f>
        <v>640.61</v>
      </c>
      <c r="M10" s="43">
        <f>L10/K10*100</f>
        <v>81.598053701533601</v>
      </c>
    </row>
    <row r="11" spans="1:15" s="29" customFormat="1" ht="58.8" customHeight="1" outlineLevel="1" x14ac:dyDescent="0.25">
      <c r="A11" s="36">
        <v>53</v>
      </c>
      <c r="B11" s="36">
        <v>3</v>
      </c>
      <c r="C11" s="36">
        <v>0</v>
      </c>
      <c r="D11" s="36">
        <v>1</v>
      </c>
      <c r="E11" s="77" t="s">
        <v>44</v>
      </c>
      <c r="F11" s="37" t="s">
        <v>36</v>
      </c>
      <c r="G11" s="37">
        <v>5300300001</v>
      </c>
      <c r="H11" s="37"/>
      <c r="I11" s="37"/>
      <c r="J11" s="37"/>
      <c r="K11" s="42">
        <v>260</v>
      </c>
      <c r="L11" s="42">
        <v>115.53</v>
      </c>
      <c r="M11" s="42">
        <f>L11/K11*100</f>
        <v>44.434615384615384</v>
      </c>
    </row>
    <row r="12" spans="1:15" s="29" customFormat="1" ht="63" customHeight="1" outlineLevel="1" x14ac:dyDescent="0.25">
      <c r="A12" s="40">
        <v>53</v>
      </c>
      <c r="B12" s="40">
        <v>3</v>
      </c>
      <c r="C12" s="40">
        <v>40</v>
      </c>
      <c r="D12" s="40">
        <v>20</v>
      </c>
      <c r="E12" s="77" t="s">
        <v>38</v>
      </c>
      <c r="F12" s="37" t="s">
        <v>36</v>
      </c>
      <c r="G12" s="37">
        <v>5300340020</v>
      </c>
      <c r="H12" s="37"/>
      <c r="I12" s="37"/>
      <c r="J12" s="37"/>
      <c r="K12" s="42">
        <v>525.08000000000004</v>
      </c>
      <c r="L12" s="42">
        <v>525.08000000000004</v>
      </c>
      <c r="M12" s="42">
        <v>100</v>
      </c>
    </row>
    <row r="13" spans="1:15" s="29" customFormat="1" outlineLevel="1" x14ac:dyDescent="0.25">
      <c r="A13" s="44"/>
      <c r="B13" s="44"/>
      <c r="C13" s="44"/>
      <c r="D13" s="44"/>
      <c r="E13" s="45"/>
      <c r="F13" s="45"/>
      <c r="G13" s="45"/>
      <c r="H13" s="45"/>
      <c r="I13" s="45"/>
      <c r="J13" s="45"/>
      <c r="K13" s="46"/>
      <c r="L13" s="46"/>
      <c r="M13" s="46"/>
    </row>
    <row r="14" spans="1:15" s="29" customFormat="1" outlineLevel="2" x14ac:dyDescent="0.25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</row>
    <row r="15" spans="1:15" outlineLevel="2" x14ac:dyDescent="0.25">
      <c r="A15" s="21"/>
      <c r="B15" s="21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</row>
    <row r="16" spans="1:15" outlineLevel="2" x14ac:dyDescent="0.25">
      <c r="A16" s="21"/>
      <c r="B16" s="21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</row>
    <row r="17" spans="1:16" s="29" customFormat="1" outlineLevel="2" x14ac:dyDescent="0.25">
      <c r="A17" s="21"/>
      <c r="B17" s="21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</row>
    <row r="18" spans="1:16" outlineLevel="2" x14ac:dyDescent="0.25">
      <c r="A18" s="21"/>
      <c r="B18" s="21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O18" s="24"/>
      <c r="P18" s="24"/>
    </row>
    <row r="19" spans="1:16" outlineLevel="2" x14ac:dyDescent="0.25">
      <c r="N19" s="23"/>
      <c r="O19" s="23"/>
    </row>
    <row r="20" spans="1:16" outlineLevel="2" x14ac:dyDescent="0.25">
      <c r="N20" s="23"/>
      <c r="O20" s="23"/>
    </row>
    <row r="21" spans="1:16" outlineLevel="2" x14ac:dyDescent="0.25"/>
    <row r="22" spans="1:16" s="29" customFormat="1" outlineLevel="2" x14ac:dyDescent="0.25">
      <c r="A22" s="1"/>
      <c r="B22" s="1"/>
      <c r="C22" s="1"/>
      <c r="D22" s="1"/>
      <c r="E22" s="2"/>
      <c r="F22" s="2"/>
      <c r="G22" s="2"/>
      <c r="H22" s="2"/>
      <c r="I22" s="2"/>
      <c r="J22" s="2"/>
      <c r="K22" s="2"/>
      <c r="L22" s="2"/>
      <c r="M22" s="2"/>
    </row>
    <row r="23" spans="1:16" outlineLevel="2" x14ac:dyDescent="0.25"/>
    <row r="24" spans="1:16" outlineLevel="2" x14ac:dyDescent="0.25"/>
    <row r="25" spans="1:16" x14ac:dyDescent="0.25">
      <c r="N25" s="22"/>
      <c r="O25" s="22"/>
    </row>
    <row r="26" spans="1:16" s="29" customFormat="1" outlineLevel="1" x14ac:dyDescent="0.25">
      <c r="A26" s="1"/>
      <c r="B26" s="1"/>
      <c r="C26" s="1"/>
      <c r="D26" s="1"/>
      <c r="E26" s="2"/>
      <c r="F26" s="2"/>
      <c r="G26" s="2"/>
      <c r="H26" s="2"/>
      <c r="I26" s="2"/>
      <c r="J26" s="2"/>
      <c r="K26" s="2"/>
      <c r="L26" s="2"/>
      <c r="M26" s="2"/>
    </row>
    <row r="27" spans="1:16" outlineLevel="2" x14ac:dyDescent="0.25">
      <c r="N27" s="24"/>
      <c r="O27" s="24"/>
    </row>
    <row r="28" spans="1:16" outlineLevel="2" x14ac:dyDescent="0.25">
      <c r="N28" s="24"/>
      <c r="O28" s="24"/>
    </row>
    <row r="29" spans="1:16" outlineLevel="2" x14ac:dyDescent="0.25"/>
    <row r="30" spans="1:16" outlineLevel="2" x14ac:dyDescent="0.25"/>
    <row r="31" spans="1:16" outlineLevel="2" x14ac:dyDescent="0.25"/>
    <row r="33" spans="14:15" x14ac:dyDescent="0.25">
      <c r="N33" s="22"/>
      <c r="O33" s="22"/>
    </row>
    <row r="34" spans="14:15" x14ac:dyDescent="0.25">
      <c r="N34" s="22"/>
      <c r="O34" s="22"/>
    </row>
    <row r="35" spans="14:15" x14ac:dyDescent="0.25">
      <c r="N35" s="22"/>
      <c r="O35" s="22"/>
    </row>
    <row r="36" spans="14:15" x14ac:dyDescent="0.25">
      <c r="N36" s="22"/>
      <c r="O36" s="22"/>
    </row>
    <row r="37" spans="14:15" x14ac:dyDescent="0.25">
      <c r="N37" s="22"/>
      <c r="O37" s="22"/>
    </row>
    <row r="38" spans="14:15" x14ac:dyDescent="0.25">
      <c r="N38" s="22"/>
      <c r="O38" s="22"/>
    </row>
    <row r="39" spans="14:15" x14ac:dyDescent="0.25">
      <c r="N39" s="22"/>
      <c r="O39" s="22"/>
    </row>
    <row r="40" spans="14:15" x14ac:dyDescent="0.25">
      <c r="N40" s="22"/>
      <c r="O40" s="22"/>
    </row>
    <row r="41" spans="14:15" x14ac:dyDescent="0.25">
      <c r="N41" s="22"/>
      <c r="O41" s="22"/>
    </row>
    <row r="42" spans="14:15" x14ac:dyDescent="0.25">
      <c r="N42" s="22"/>
      <c r="O42" s="22"/>
    </row>
    <row r="43" spans="14:15" x14ac:dyDescent="0.25">
      <c r="N43" s="22"/>
      <c r="O43" s="22"/>
    </row>
    <row r="44" spans="14:15" x14ac:dyDescent="0.25">
      <c r="N44" s="22"/>
      <c r="O44" s="22"/>
    </row>
    <row r="45" spans="14:15" x14ac:dyDescent="0.25">
      <c r="N45" s="22"/>
      <c r="O45" s="22"/>
    </row>
    <row r="46" spans="14:15" x14ac:dyDescent="0.25">
      <c r="N46" s="22"/>
      <c r="O46" s="22"/>
    </row>
    <row r="47" spans="14:15" x14ac:dyDescent="0.25">
      <c r="N47" s="22"/>
      <c r="O47" s="22"/>
    </row>
    <row r="48" spans="14:15" x14ac:dyDescent="0.25">
      <c r="N48" s="22"/>
      <c r="O48" s="22"/>
    </row>
    <row r="49" spans="14:15" x14ac:dyDescent="0.25">
      <c r="N49" s="22"/>
      <c r="O49" s="22"/>
    </row>
  </sheetData>
  <mergeCells count="8">
    <mergeCell ref="A3:D4"/>
    <mergeCell ref="G3:J3"/>
    <mergeCell ref="B1:M1"/>
    <mergeCell ref="F3:F4"/>
    <mergeCell ref="E3:E4"/>
    <mergeCell ref="K3:K4"/>
    <mergeCell ref="L3:L4"/>
    <mergeCell ref="M3:M4"/>
  </mergeCells>
  <pageMargins left="0.39370078740157483" right="0.39370078740157483" top="0.19685039370078741" bottom="0.19685039370078741" header="0.11811023622047245" footer="0.11811023622047245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="60" zoomScaleNormal="100" workbookViewId="0">
      <selection activeCell="F22" sqref="F22"/>
    </sheetView>
  </sheetViews>
  <sheetFormatPr defaultRowHeight="13.2" x14ac:dyDescent="0.25"/>
  <cols>
    <col min="3" max="3" width="28.44140625" customWidth="1"/>
    <col min="4" max="4" width="20.44140625" customWidth="1"/>
    <col min="5" max="5" width="13.6640625" customWidth="1"/>
    <col min="6" max="6" width="13.88671875" customWidth="1"/>
    <col min="7" max="7" width="20.44140625" customWidth="1"/>
    <col min="8" max="8" width="10.109375" bestFit="1" customWidth="1"/>
  </cols>
  <sheetData>
    <row r="1" spans="1:8" ht="47.25" customHeight="1" x14ac:dyDescent="0.25">
      <c r="A1" s="10"/>
      <c r="B1" s="95" t="s">
        <v>85</v>
      </c>
      <c r="C1" s="95"/>
      <c r="D1" s="95"/>
      <c r="E1" s="95"/>
      <c r="F1" s="95"/>
      <c r="G1" s="10"/>
    </row>
    <row r="2" spans="1:8" ht="13.8" x14ac:dyDescent="0.25">
      <c r="A2" s="11"/>
      <c r="B2" s="10"/>
      <c r="C2" s="10"/>
      <c r="D2" s="10"/>
      <c r="E2" s="10"/>
      <c r="F2" s="10"/>
      <c r="G2" s="10"/>
    </row>
    <row r="3" spans="1:8" ht="13.8" x14ac:dyDescent="0.25">
      <c r="A3" s="91" t="s">
        <v>6</v>
      </c>
      <c r="B3" s="91"/>
      <c r="C3" s="91" t="s">
        <v>18</v>
      </c>
      <c r="D3" s="91" t="s">
        <v>19</v>
      </c>
      <c r="E3" s="91" t="s">
        <v>20</v>
      </c>
      <c r="F3" s="91"/>
      <c r="G3" s="91" t="s">
        <v>21</v>
      </c>
    </row>
    <row r="4" spans="1:8" ht="69" customHeight="1" x14ac:dyDescent="0.25">
      <c r="A4" s="91"/>
      <c r="B4" s="91"/>
      <c r="C4" s="91"/>
      <c r="D4" s="91"/>
      <c r="E4" s="91" t="s">
        <v>22</v>
      </c>
      <c r="F4" s="92" t="s">
        <v>23</v>
      </c>
      <c r="G4" s="91"/>
    </row>
    <row r="5" spans="1:8" ht="13.8" x14ac:dyDescent="0.25">
      <c r="A5" s="12" t="s">
        <v>7</v>
      </c>
      <c r="B5" s="12" t="s">
        <v>8</v>
      </c>
      <c r="C5" s="91"/>
      <c r="D5" s="91"/>
      <c r="E5" s="91"/>
      <c r="F5" s="92"/>
      <c r="G5" s="91"/>
    </row>
    <row r="6" spans="1:8" ht="13.8" x14ac:dyDescent="0.25">
      <c r="A6" s="93">
        <v>53</v>
      </c>
      <c r="B6" s="93"/>
      <c r="C6" s="94" t="s">
        <v>74</v>
      </c>
      <c r="D6" s="13" t="s">
        <v>24</v>
      </c>
      <c r="E6" s="47">
        <f>E12+E18</f>
        <v>1135.08</v>
      </c>
      <c r="F6" s="47">
        <f>F12+F18</f>
        <v>990.61</v>
      </c>
      <c r="G6" s="47">
        <f>F6/E6*100</f>
        <v>87.272262748000145</v>
      </c>
    </row>
    <row r="7" spans="1:8" ht="13.8" x14ac:dyDescent="0.25">
      <c r="A7" s="93"/>
      <c r="B7" s="93"/>
      <c r="C7" s="94"/>
      <c r="D7" s="14" t="s">
        <v>25</v>
      </c>
      <c r="E7" s="53"/>
      <c r="F7" s="53"/>
      <c r="G7" s="53"/>
    </row>
    <row r="8" spans="1:8" ht="27.6" x14ac:dyDescent="0.25">
      <c r="A8" s="93"/>
      <c r="B8" s="93"/>
      <c r="C8" s="94"/>
      <c r="D8" s="15" t="s">
        <v>26</v>
      </c>
      <c r="E8" s="51">
        <f>E14+E20</f>
        <v>330</v>
      </c>
      <c r="F8" s="51">
        <f>F14+F20</f>
        <v>185.53</v>
      </c>
      <c r="G8" s="51">
        <f>F8/E8*100</f>
        <v>56.221212121212119</v>
      </c>
      <c r="H8" s="30"/>
    </row>
    <row r="9" spans="1:8" ht="41.4" x14ac:dyDescent="0.25">
      <c r="A9" s="93"/>
      <c r="B9" s="93"/>
      <c r="C9" s="94"/>
      <c r="D9" s="15" t="s">
        <v>27</v>
      </c>
      <c r="E9" s="51">
        <f>E15+E21</f>
        <v>805.08</v>
      </c>
      <c r="F9" s="51">
        <f>F15+F21</f>
        <v>805.08</v>
      </c>
      <c r="G9" s="51">
        <f>F9/E9*100</f>
        <v>100</v>
      </c>
      <c r="H9" s="30"/>
    </row>
    <row r="10" spans="1:8" ht="27.6" x14ac:dyDescent="0.25">
      <c r="A10" s="93"/>
      <c r="B10" s="93"/>
      <c r="C10" s="94"/>
      <c r="D10" s="14" t="s">
        <v>28</v>
      </c>
      <c r="E10" s="49"/>
      <c r="F10" s="49"/>
      <c r="G10" s="50"/>
    </row>
    <row r="11" spans="1:8" ht="13.8" x14ac:dyDescent="0.25">
      <c r="A11" s="93"/>
      <c r="B11" s="93"/>
      <c r="C11" s="94"/>
      <c r="D11" s="14" t="s">
        <v>29</v>
      </c>
      <c r="E11" s="49"/>
      <c r="F11" s="49"/>
      <c r="G11" s="50"/>
    </row>
    <row r="12" spans="1:8" ht="13.8" x14ac:dyDescent="0.25">
      <c r="A12" s="93">
        <v>53</v>
      </c>
      <c r="B12" s="93">
        <v>1</v>
      </c>
      <c r="C12" s="94" t="s">
        <v>37</v>
      </c>
      <c r="D12" s="13" t="s">
        <v>24</v>
      </c>
      <c r="E12" s="47">
        <v>350</v>
      </c>
      <c r="F12" s="47">
        <v>350</v>
      </c>
      <c r="G12" s="48">
        <v>100</v>
      </c>
    </row>
    <row r="13" spans="1:8" ht="13.8" x14ac:dyDescent="0.25">
      <c r="A13" s="93"/>
      <c r="B13" s="93"/>
      <c r="C13" s="94"/>
      <c r="D13" s="14" t="s">
        <v>25</v>
      </c>
      <c r="E13" s="49"/>
      <c r="F13" s="49"/>
      <c r="G13" s="49"/>
    </row>
    <row r="14" spans="1:8" ht="27.6" x14ac:dyDescent="0.25">
      <c r="A14" s="93"/>
      <c r="B14" s="93"/>
      <c r="C14" s="94"/>
      <c r="D14" s="15" t="s">
        <v>26</v>
      </c>
      <c r="E14" s="51">
        <v>70</v>
      </c>
      <c r="F14" s="51">
        <v>70</v>
      </c>
      <c r="G14" s="51">
        <v>70</v>
      </c>
    </row>
    <row r="15" spans="1:8" ht="41.4" x14ac:dyDescent="0.25">
      <c r="A15" s="93"/>
      <c r="B15" s="93"/>
      <c r="C15" s="94"/>
      <c r="D15" s="15" t="s">
        <v>27</v>
      </c>
      <c r="E15" s="51">
        <v>280</v>
      </c>
      <c r="F15" s="51">
        <v>280</v>
      </c>
      <c r="G15" s="51">
        <v>280</v>
      </c>
    </row>
    <row r="16" spans="1:8" ht="27.6" x14ac:dyDescent="0.25">
      <c r="A16" s="93"/>
      <c r="B16" s="93"/>
      <c r="C16" s="94"/>
      <c r="D16" s="14" t="s">
        <v>28</v>
      </c>
      <c r="E16" s="51"/>
      <c r="F16" s="51"/>
      <c r="G16" s="51"/>
    </row>
    <row r="17" spans="1:7" ht="13.8" x14ac:dyDescent="0.25">
      <c r="A17" s="93"/>
      <c r="B17" s="93"/>
      <c r="C17" s="94"/>
      <c r="D17" s="14" t="s">
        <v>29</v>
      </c>
      <c r="E17" s="51"/>
      <c r="F17" s="51"/>
      <c r="G17" s="51"/>
    </row>
    <row r="18" spans="1:7" ht="14.25" customHeight="1" x14ac:dyDescent="0.25">
      <c r="A18" s="93">
        <v>53</v>
      </c>
      <c r="B18" s="93">
        <v>3</v>
      </c>
      <c r="C18" s="94" t="s">
        <v>39</v>
      </c>
      <c r="D18" s="13" t="s">
        <v>24</v>
      </c>
      <c r="E18" s="52">
        <f>E20+E21</f>
        <v>785.08</v>
      </c>
      <c r="F18" s="52">
        <f>F20+F21</f>
        <v>640.61</v>
      </c>
      <c r="G18" s="52">
        <f>F18/E18*100</f>
        <v>81.598053701533601</v>
      </c>
    </row>
    <row r="19" spans="1:7" ht="13.8" x14ac:dyDescent="0.25">
      <c r="A19" s="93"/>
      <c r="B19" s="93"/>
      <c r="C19" s="94"/>
      <c r="D19" s="14" t="s">
        <v>25</v>
      </c>
      <c r="E19" s="51"/>
      <c r="F19" s="51"/>
      <c r="G19" s="51"/>
    </row>
    <row r="20" spans="1:7" ht="27.6" x14ac:dyDescent="0.25">
      <c r="A20" s="93"/>
      <c r="B20" s="93"/>
      <c r="C20" s="94"/>
      <c r="D20" s="15" t="s">
        <v>26</v>
      </c>
      <c r="E20" s="51">
        <v>260</v>
      </c>
      <c r="F20" s="51">
        <v>115.53</v>
      </c>
      <c r="G20" s="51">
        <f>F20/E20*100</f>
        <v>44.434615384615384</v>
      </c>
    </row>
    <row r="21" spans="1:7" ht="41.4" x14ac:dyDescent="0.25">
      <c r="A21" s="93"/>
      <c r="B21" s="93"/>
      <c r="C21" s="94"/>
      <c r="D21" s="15" t="s">
        <v>27</v>
      </c>
      <c r="E21" s="51">
        <v>525.08000000000004</v>
      </c>
      <c r="F21" s="51">
        <v>525.08000000000004</v>
      </c>
      <c r="G21" s="51">
        <f>F21/E21*100</f>
        <v>100</v>
      </c>
    </row>
    <row r="22" spans="1:7" ht="27.6" x14ac:dyDescent="0.25">
      <c r="A22" s="93"/>
      <c r="B22" s="93"/>
      <c r="C22" s="94"/>
      <c r="D22" s="14" t="s">
        <v>28</v>
      </c>
      <c r="E22" s="51"/>
      <c r="F22" s="51"/>
      <c r="G22" s="51"/>
    </row>
    <row r="23" spans="1:7" ht="13.8" x14ac:dyDescent="0.25">
      <c r="A23" s="93"/>
      <c r="B23" s="93"/>
      <c r="C23" s="94"/>
      <c r="D23" s="14" t="s">
        <v>29</v>
      </c>
      <c r="E23" s="51"/>
      <c r="F23" s="51"/>
      <c r="G23" s="51"/>
    </row>
    <row r="24" spans="1:7" ht="14.25" customHeight="1" x14ac:dyDescent="0.25"/>
    <row r="30" spans="1:7" ht="14.25" customHeight="1" x14ac:dyDescent="0.25"/>
    <row r="36" ht="14.25" customHeight="1" x14ac:dyDescent="0.25"/>
  </sheetData>
  <mergeCells count="17">
    <mergeCell ref="B1:F1"/>
    <mergeCell ref="A3:B4"/>
    <mergeCell ref="C3:C5"/>
    <mergeCell ref="D3:D5"/>
    <mergeCell ref="E3:F3"/>
    <mergeCell ref="A18:A23"/>
    <mergeCell ref="B18:B23"/>
    <mergeCell ref="C18:C23"/>
    <mergeCell ref="A12:A17"/>
    <mergeCell ref="B12:B17"/>
    <mergeCell ref="C12:C17"/>
    <mergeCell ref="G3:G5"/>
    <mergeCell ref="E4:E5"/>
    <mergeCell ref="F4:F5"/>
    <mergeCell ref="A6:A11"/>
    <mergeCell ref="B6:B11"/>
    <mergeCell ref="C6:C11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100" workbookViewId="0">
      <selection activeCell="H7" sqref="H7"/>
    </sheetView>
  </sheetViews>
  <sheetFormatPr defaultColWidth="9.109375" defaultRowHeight="13.2" outlineLevelRow="2" x14ac:dyDescent="0.25"/>
  <cols>
    <col min="1" max="1" width="7" style="1" customWidth="1"/>
    <col min="2" max="2" width="5.88671875" style="1" customWidth="1"/>
    <col min="3" max="4" width="5" style="1" customWidth="1"/>
    <col min="5" max="5" width="39" style="2" customWidth="1"/>
    <col min="6" max="6" width="25" style="2" customWidth="1"/>
    <col min="7" max="7" width="6.109375" style="1" customWidth="1"/>
    <col min="8" max="8" width="6.33203125" style="1" customWidth="1"/>
    <col min="9" max="9" width="27.88671875" style="2" customWidth="1"/>
    <col min="10" max="10" width="27.33203125" style="2" customWidth="1"/>
    <col min="11" max="11" width="11.44140625" style="2" customWidth="1"/>
    <col min="12" max="13" width="9.109375" style="2" customWidth="1"/>
    <col min="14" max="16384" width="9.109375" style="2"/>
  </cols>
  <sheetData>
    <row r="1" spans="1:13" ht="36.75" customHeight="1" x14ac:dyDescent="0.25">
      <c r="B1" s="87" t="s">
        <v>88</v>
      </c>
      <c r="C1" s="88"/>
      <c r="D1" s="88"/>
      <c r="E1" s="88"/>
      <c r="F1" s="88"/>
      <c r="G1" s="88"/>
      <c r="H1" s="88"/>
      <c r="I1" s="88"/>
      <c r="J1" s="88"/>
      <c r="K1" s="88"/>
      <c r="L1" s="4"/>
      <c r="M1" s="4"/>
    </row>
    <row r="2" spans="1:13" x14ac:dyDescent="0.25">
      <c r="E2" s="5"/>
      <c r="F2" s="5"/>
      <c r="G2" s="16"/>
      <c r="H2" s="16"/>
      <c r="I2" s="5"/>
      <c r="J2" s="5"/>
      <c r="K2" s="5"/>
      <c r="L2" s="6"/>
      <c r="M2" s="6"/>
    </row>
    <row r="3" spans="1:13" ht="26.4" customHeight="1" x14ac:dyDescent="0.25">
      <c r="A3" s="84" t="s">
        <v>6</v>
      </c>
      <c r="B3" s="84"/>
      <c r="C3" s="84"/>
      <c r="D3" s="84"/>
      <c r="E3" s="85" t="s">
        <v>1</v>
      </c>
      <c r="F3" s="85" t="s">
        <v>12</v>
      </c>
      <c r="G3" s="96" t="s">
        <v>33</v>
      </c>
      <c r="H3" s="97"/>
      <c r="I3" s="85" t="s">
        <v>30</v>
      </c>
      <c r="J3" s="85" t="s">
        <v>31</v>
      </c>
      <c r="K3" s="90" t="s">
        <v>32</v>
      </c>
    </row>
    <row r="4" spans="1:13" ht="56.25" customHeight="1" x14ac:dyDescent="0.25">
      <c r="A4" s="84"/>
      <c r="B4" s="84"/>
      <c r="C4" s="84"/>
      <c r="D4" s="84"/>
      <c r="E4" s="85"/>
      <c r="F4" s="85"/>
      <c r="G4" s="20" t="s">
        <v>34</v>
      </c>
      <c r="H4" s="20" t="s">
        <v>35</v>
      </c>
      <c r="I4" s="85"/>
      <c r="J4" s="85"/>
      <c r="K4" s="90"/>
    </row>
    <row r="5" spans="1:13" s="1" customFormat="1" x14ac:dyDescent="0.25">
      <c r="A5" s="17">
        <v>1</v>
      </c>
      <c r="B5" s="17">
        <v>2</v>
      </c>
      <c r="C5" s="17">
        <v>3</v>
      </c>
      <c r="D5" s="17">
        <v>4</v>
      </c>
      <c r="E5" s="3">
        <v>5</v>
      </c>
      <c r="F5" s="19">
        <v>6</v>
      </c>
      <c r="G5" s="18" t="s">
        <v>14</v>
      </c>
      <c r="H5" s="18" t="s">
        <v>15</v>
      </c>
      <c r="I5" s="3">
        <v>9</v>
      </c>
      <c r="J5" s="3">
        <v>10</v>
      </c>
      <c r="K5" s="3">
        <v>11</v>
      </c>
    </row>
    <row r="6" spans="1:13" s="29" customFormat="1" ht="60.6" customHeight="1" x14ac:dyDescent="0.25">
      <c r="A6" s="32" t="s">
        <v>7</v>
      </c>
      <c r="B6" s="32" t="s">
        <v>8</v>
      </c>
      <c r="C6" s="32" t="s">
        <v>9</v>
      </c>
      <c r="D6" s="33" t="s">
        <v>10</v>
      </c>
      <c r="E6" s="79" t="s">
        <v>87</v>
      </c>
      <c r="F6" s="25"/>
      <c r="G6" s="26" t="s">
        <v>86</v>
      </c>
      <c r="H6" s="26" t="s">
        <v>86</v>
      </c>
      <c r="I6" s="31"/>
      <c r="J6" s="27"/>
      <c r="K6" s="28"/>
    </row>
    <row r="7" spans="1:13" s="29" customFormat="1" ht="35.25" customHeight="1" outlineLevel="1" x14ac:dyDescent="0.25">
      <c r="A7" s="32">
        <v>53</v>
      </c>
      <c r="B7" s="32">
        <v>1</v>
      </c>
      <c r="C7" s="32">
        <v>0</v>
      </c>
      <c r="D7" s="33">
        <v>0</v>
      </c>
      <c r="E7" s="79" t="s">
        <v>37</v>
      </c>
      <c r="F7" s="26" t="s">
        <v>36</v>
      </c>
      <c r="G7" s="26" t="s">
        <v>86</v>
      </c>
      <c r="H7" s="26" t="s">
        <v>86</v>
      </c>
      <c r="I7" s="31"/>
      <c r="J7" s="27"/>
      <c r="K7" s="28"/>
    </row>
    <row r="8" spans="1:13" s="29" customFormat="1" ht="105" customHeight="1" outlineLevel="1" x14ac:dyDescent="0.25">
      <c r="A8" s="40">
        <v>53</v>
      </c>
      <c r="B8" s="40">
        <v>1</v>
      </c>
      <c r="C8" s="40">
        <v>8</v>
      </c>
      <c r="D8" s="40">
        <v>0</v>
      </c>
      <c r="E8" s="77" t="s">
        <v>43</v>
      </c>
      <c r="F8" s="75" t="s">
        <v>36</v>
      </c>
      <c r="G8" s="76" t="s">
        <v>86</v>
      </c>
      <c r="H8" s="76" t="s">
        <v>86</v>
      </c>
      <c r="I8" s="75" t="s">
        <v>41</v>
      </c>
      <c r="J8" s="75" t="s">
        <v>41</v>
      </c>
      <c r="K8" s="37"/>
      <c r="L8" s="2"/>
    </row>
    <row r="9" spans="1:13" s="29" customFormat="1" ht="54" customHeight="1" outlineLevel="1" x14ac:dyDescent="0.25">
      <c r="A9" s="38">
        <v>53</v>
      </c>
      <c r="B9" s="38">
        <v>3</v>
      </c>
      <c r="C9" s="38">
        <v>0</v>
      </c>
      <c r="D9" s="38">
        <v>0</v>
      </c>
      <c r="E9" s="78" t="s">
        <v>39</v>
      </c>
      <c r="F9" s="38" t="s">
        <v>36</v>
      </c>
      <c r="G9" s="76" t="s">
        <v>86</v>
      </c>
      <c r="H9" s="76" t="s">
        <v>86</v>
      </c>
      <c r="I9" s="75"/>
      <c r="J9" s="75"/>
      <c r="K9" s="37"/>
      <c r="L9" s="2"/>
    </row>
    <row r="10" spans="1:13" s="29" customFormat="1" ht="53.25" customHeight="1" outlineLevel="1" x14ac:dyDescent="0.25">
      <c r="A10" s="40">
        <v>53</v>
      </c>
      <c r="B10" s="40">
        <v>3</v>
      </c>
      <c r="C10" s="40">
        <v>0</v>
      </c>
      <c r="D10" s="40">
        <v>1</v>
      </c>
      <c r="E10" s="77" t="s">
        <v>44</v>
      </c>
      <c r="F10" s="75" t="s">
        <v>36</v>
      </c>
      <c r="G10" s="76" t="s">
        <v>86</v>
      </c>
      <c r="H10" s="76" t="s">
        <v>86</v>
      </c>
      <c r="I10" s="75" t="s">
        <v>45</v>
      </c>
      <c r="J10" s="75" t="s">
        <v>45</v>
      </c>
      <c r="K10" s="37"/>
      <c r="L10" s="2"/>
    </row>
    <row r="11" spans="1:13" s="29" customFormat="1" ht="72" customHeight="1" outlineLevel="1" x14ac:dyDescent="0.25">
      <c r="A11" s="40">
        <v>53</v>
      </c>
      <c r="B11" s="40">
        <v>3</v>
      </c>
      <c r="C11" s="40">
        <v>40</v>
      </c>
      <c r="D11" s="40">
        <v>20</v>
      </c>
      <c r="E11" s="77" t="s">
        <v>38</v>
      </c>
      <c r="F11" s="75" t="s">
        <v>36</v>
      </c>
      <c r="G11" s="76" t="s">
        <v>86</v>
      </c>
      <c r="H11" s="76" t="s">
        <v>86</v>
      </c>
      <c r="I11" s="75" t="s">
        <v>42</v>
      </c>
      <c r="J11" s="75" t="s">
        <v>75</v>
      </c>
      <c r="K11" s="37"/>
      <c r="L11" s="2"/>
    </row>
    <row r="12" spans="1:13" outlineLevel="2" x14ac:dyDescent="0.25"/>
    <row r="13" spans="1:13" outlineLevel="2" x14ac:dyDescent="0.25"/>
    <row r="14" spans="1:13" outlineLevel="2" x14ac:dyDescent="0.25"/>
    <row r="15" spans="1:13" outlineLevel="2" x14ac:dyDescent="0.25"/>
    <row r="16" spans="1:13" s="29" customFormat="1" outlineLevel="1" x14ac:dyDescent="0.25">
      <c r="A16" s="1"/>
      <c r="B16" s="1"/>
      <c r="C16" s="1"/>
      <c r="D16" s="1"/>
      <c r="E16" s="2"/>
      <c r="F16" s="2"/>
      <c r="G16" s="1"/>
      <c r="H16" s="1"/>
      <c r="I16" s="2"/>
      <c r="J16" s="2"/>
      <c r="K16" s="2"/>
      <c r="L16" s="2"/>
    </row>
    <row r="17" spans="1:12" ht="63.75" customHeight="1" outlineLevel="1" x14ac:dyDescent="0.25"/>
    <row r="18" spans="1:12" outlineLevel="1" x14ac:dyDescent="0.25"/>
    <row r="19" spans="1:12" s="29" customFormat="1" outlineLevel="2" x14ac:dyDescent="0.25">
      <c r="A19" s="1"/>
      <c r="B19" s="1"/>
      <c r="C19" s="1"/>
      <c r="D19" s="1"/>
      <c r="E19" s="2"/>
      <c r="F19" s="2"/>
      <c r="G19" s="1"/>
      <c r="H19" s="1"/>
      <c r="I19" s="2"/>
      <c r="J19" s="2"/>
      <c r="K19" s="2"/>
      <c r="L19" s="2"/>
    </row>
    <row r="20" spans="1:12" outlineLevel="2" x14ac:dyDescent="0.25"/>
    <row r="21" spans="1:12" outlineLevel="2" x14ac:dyDescent="0.25"/>
    <row r="22" spans="1:12" s="29" customFormat="1" outlineLevel="1" x14ac:dyDescent="0.25">
      <c r="A22" s="1"/>
      <c r="B22" s="1"/>
      <c r="C22" s="1"/>
      <c r="D22" s="1"/>
      <c r="E22" s="2"/>
      <c r="F22" s="2"/>
      <c r="G22" s="1"/>
      <c r="H22" s="1"/>
      <c r="I22" s="2"/>
      <c r="J22" s="2"/>
      <c r="K22" s="2"/>
      <c r="L22" s="2"/>
    </row>
    <row r="23" spans="1:12" outlineLevel="2" x14ac:dyDescent="0.25"/>
    <row r="24" spans="1:12" outlineLevel="2" x14ac:dyDescent="0.25"/>
    <row r="25" spans="1:12" outlineLevel="2" x14ac:dyDescent="0.25"/>
    <row r="26" spans="1:12" s="29" customFormat="1" outlineLevel="1" x14ac:dyDescent="0.25">
      <c r="A26" s="1"/>
      <c r="B26" s="1"/>
      <c r="C26" s="1"/>
      <c r="D26" s="1"/>
      <c r="E26" s="2"/>
      <c r="F26" s="2"/>
      <c r="G26" s="1"/>
      <c r="H26" s="1"/>
      <c r="I26" s="2"/>
      <c r="J26" s="2"/>
      <c r="K26" s="2"/>
      <c r="L26" s="2"/>
    </row>
    <row r="27" spans="1:12" outlineLevel="2" x14ac:dyDescent="0.25"/>
    <row r="28" spans="1:12" outlineLevel="2" x14ac:dyDescent="0.25"/>
    <row r="29" spans="1:12" outlineLevel="1" x14ac:dyDescent="0.25"/>
    <row r="30" spans="1:12" s="29" customFormat="1" outlineLevel="1" x14ac:dyDescent="0.25">
      <c r="A30" s="1"/>
      <c r="B30" s="1"/>
      <c r="C30" s="1"/>
      <c r="D30" s="1"/>
      <c r="E30" s="2"/>
      <c r="F30" s="2"/>
      <c r="G30" s="1"/>
      <c r="H30" s="1"/>
      <c r="I30" s="2"/>
      <c r="J30" s="2"/>
      <c r="K30" s="2"/>
      <c r="L30" s="2"/>
    </row>
    <row r="31" spans="1:12" outlineLevel="2" x14ac:dyDescent="0.25"/>
    <row r="32" spans="1:12" outlineLevel="2" x14ac:dyDescent="0.25"/>
    <row r="33" outlineLevel="2" x14ac:dyDescent="0.25"/>
    <row r="34" outlineLevel="2" x14ac:dyDescent="0.25"/>
    <row r="35" outlineLevel="2" x14ac:dyDescent="0.25"/>
  </sheetData>
  <mergeCells count="8">
    <mergeCell ref="B1:K1"/>
    <mergeCell ref="A3:D4"/>
    <mergeCell ref="E3:E4"/>
    <mergeCell ref="F3:F4"/>
    <mergeCell ref="I3:I4"/>
    <mergeCell ref="J3:J4"/>
    <mergeCell ref="K3:K4"/>
    <mergeCell ref="G3:H3"/>
  </mergeCells>
  <pageMargins left="0.39370078740157483" right="0.31496062992125984" top="0.19685039370078741" bottom="0.19685039370078741" header="0.11811023622047245" footer="0.19685039370078741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60" zoomScaleNormal="100" workbookViewId="0">
      <selection activeCell="I8" sqref="I8:I9"/>
    </sheetView>
  </sheetViews>
  <sheetFormatPr defaultRowHeight="13.2" x14ac:dyDescent="0.25"/>
  <cols>
    <col min="4" max="4" width="37.44140625" customWidth="1"/>
  </cols>
  <sheetData>
    <row r="1" spans="1:12" x14ac:dyDescent="0.25">
      <c r="A1" s="2"/>
      <c r="B1" s="98" t="s">
        <v>46</v>
      </c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25">
      <c r="A2" s="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39.6" x14ac:dyDescent="0.25">
      <c r="A3" s="86" t="s">
        <v>6</v>
      </c>
      <c r="B3" s="86"/>
      <c r="C3" s="84" t="s">
        <v>47</v>
      </c>
      <c r="D3" s="84" t="s">
        <v>48</v>
      </c>
      <c r="E3" s="84" t="s">
        <v>49</v>
      </c>
      <c r="F3" s="86" t="s">
        <v>50</v>
      </c>
      <c r="G3" s="86"/>
      <c r="H3" s="86"/>
      <c r="I3" s="84" t="s">
        <v>51</v>
      </c>
      <c r="J3" s="84"/>
      <c r="K3" s="84"/>
      <c r="L3" s="74" t="s">
        <v>52</v>
      </c>
    </row>
    <row r="4" spans="1:12" ht="92.4" x14ac:dyDescent="0.25">
      <c r="A4" s="54" t="s">
        <v>7</v>
      </c>
      <c r="B4" s="54" t="s">
        <v>8</v>
      </c>
      <c r="C4" s="99"/>
      <c r="D4" s="99"/>
      <c r="E4" s="99"/>
      <c r="F4" s="74" t="s">
        <v>53</v>
      </c>
      <c r="G4" s="74" t="s">
        <v>54</v>
      </c>
      <c r="H4" s="74" t="s">
        <v>55</v>
      </c>
      <c r="I4" s="74" t="s">
        <v>56</v>
      </c>
      <c r="J4" s="74" t="s">
        <v>57</v>
      </c>
      <c r="K4" s="74" t="s">
        <v>58</v>
      </c>
      <c r="L4" s="74" t="s">
        <v>59</v>
      </c>
    </row>
    <row r="5" spans="1:12" ht="13.8" thickBot="1" x14ac:dyDescent="0.3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  <c r="H5" s="54">
        <v>8</v>
      </c>
      <c r="I5" s="54">
        <v>9</v>
      </c>
      <c r="J5" s="54">
        <v>10</v>
      </c>
      <c r="K5" s="54">
        <v>11</v>
      </c>
      <c r="L5" s="54">
        <v>12</v>
      </c>
    </row>
    <row r="6" spans="1:12" ht="71.25" customHeight="1" thickBot="1" x14ac:dyDescent="0.3">
      <c r="A6" s="53"/>
      <c r="B6" s="53"/>
      <c r="C6" s="53">
        <v>1</v>
      </c>
      <c r="D6" s="56" t="s">
        <v>76</v>
      </c>
      <c r="E6" s="57" t="s">
        <v>60</v>
      </c>
      <c r="F6" s="58">
        <v>181</v>
      </c>
      <c r="G6" s="58">
        <v>182</v>
      </c>
      <c r="H6" s="58">
        <v>180</v>
      </c>
      <c r="I6" s="58">
        <v>182</v>
      </c>
      <c r="J6" s="58">
        <v>0</v>
      </c>
      <c r="K6" s="58">
        <v>0</v>
      </c>
      <c r="L6" s="59">
        <v>0</v>
      </c>
    </row>
    <row r="7" spans="1:12" ht="48.75" customHeight="1" thickBot="1" x14ac:dyDescent="0.3">
      <c r="A7" s="53"/>
      <c r="B7" s="53"/>
      <c r="C7" s="53">
        <v>2</v>
      </c>
      <c r="D7" s="56" t="s">
        <v>77</v>
      </c>
      <c r="E7" s="60" t="s">
        <v>60</v>
      </c>
      <c r="F7" s="58">
        <v>1</v>
      </c>
      <c r="G7" s="58">
        <v>3</v>
      </c>
      <c r="H7" s="58">
        <v>1</v>
      </c>
      <c r="I7" s="58">
        <v>1</v>
      </c>
      <c r="J7" s="58">
        <v>0</v>
      </c>
      <c r="K7" s="58">
        <v>0</v>
      </c>
      <c r="L7" s="58">
        <v>0</v>
      </c>
    </row>
    <row r="8" spans="1:12" ht="80.25" customHeight="1" thickBot="1" x14ac:dyDescent="0.3">
      <c r="A8" s="53"/>
      <c r="B8" s="53"/>
      <c r="C8" s="53">
        <v>3</v>
      </c>
      <c r="D8" s="56" t="s">
        <v>78</v>
      </c>
      <c r="E8" s="60" t="s">
        <v>60</v>
      </c>
      <c r="F8" s="53">
        <v>1</v>
      </c>
      <c r="G8" s="53">
        <v>1</v>
      </c>
      <c r="H8" s="53">
        <v>1</v>
      </c>
      <c r="I8" s="53">
        <v>350</v>
      </c>
      <c r="J8" s="53">
        <v>350</v>
      </c>
      <c r="K8" s="53">
        <v>350</v>
      </c>
      <c r="L8" s="53">
        <v>100</v>
      </c>
    </row>
    <row r="9" spans="1:12" ht="84" customHeight="1" thickBot="1" x14ac:dyDescent="0.3">
      <c r="A9" s="53"/>
      <c r="B9" s="53"/>
      <c r="C9" s="53">
        <v>4</v>
      </c>
      <c r="D9" s="56" t="s">
        <v>79</v>
      </c>
      <c r="E9" s="60" t="s">
        <v>60</v>
      </c>
      <c r="F9" s="53">
        <v>3</v>
      </c>
      <c r="G9" s="53">
        <v>5</v>
      </c>
      <c r="H9" s="53">
        <v>4</v>
      </c>
      <c r="I9" s="53">
        <v>785.08</v>
      </c>
      <c r="J9" s="53">
        <v>785.08</v>
      </c>
      <c r="K9" s="53">
        <v>640.61</v>
      </c>
      <c r="L9" s="82">
        <f>K9/J9*100</f>
        <v>81.598053701533601</v>
      </c>
    </row>
    <row r="10" spans="1:12" ht="99" customHeight="1" thickBot="1" x14ac:dyDescent="0.3">
      <c r="A10" s="53"/>
      <c r="B10" s="53"/>
      <c r="C10" s="53">
        <v>5</v>
      </c>
      <c r="D10" s="56" t="s">
        <v>80</v>
      </c>
      <c r="E10" s="60" t="s">
        <v>60</v>
      </c>
      <c r="F10" s="80">
        <v>120</v>
      </c>
      <c r="G10" s="80">
        <v>120</v>
      </c>
      <c r="H10" s="81">
        <v>120</v>
      </c>
      <c r="I10" s="81">
        <v>120</v>
      </c>
      <c r="J10" s="53">
        <v>0</v>
      </c>
      <c r="K10" s="53">
        <v>0</v>
      </c>
      <c r="L10" s="53">
        <v>0</v>
      </c>
    </row>
  </sheetData>
  <mergeCells count="7">
    <mergeCell ref="B1:L1"/>
    <mergeCell ref="A3:B3"/>
    <mergeCell ref="C3:C4"/>
    <mergeCell ref="D3:D4"/>
    <mergeCell ref="E3:E4"/>
    <mergeCell ref="F3:H3"/>
    <mergeCell ref="I3:K3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60" zoomScaleNormal="100" workbookViewId="0">
      <selection activeCell="K16" sqref="K16"/>
    </sheetView>
  </sheetViews>
  <sheetFormatPr defaultRowHeight="13.2" x14ac:dyDescent="0.25"/>
  <cols>
    <col min="4" max="4" width="39.109375" customWidth="1"/>
    <col min="7" max="7" width="9.109375" customWidth="1"/>
    <col min="12" max="12" width="17.109375" customWidth="1"/>
  </cols>
  <sheetData>
    <row r="1" spans="1:12" x14ac:dyDescent="0.25">
      <c r="A1" s="2"/>
      <c r="B1" s="98" t="s">
        <v>61</v>
      </c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25">
      <c r="A2" s="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100" t="s">
        <v>6</v>
      </c>
      <c r="B3" s="101"/>
      <c r="C3" s="102" t="s">
        <v>47</v>
      </c>
      <c r="D3" s="104" t="s">
        <v>48</v>
      </c>
      <c r="E3" s="84" t="s">
        <v>49</v>
      </c>
      <c r="F3" s="86" t="s">
        <v>50</v>
      </c>
      <c r="G3" s="86"/>
      <c r="H3" s="86"/>
      <c r="I3" s="106" t="s">
        <v>62</v>
      </c>
      <c r="J3" s="102" t="s">
        <v>63</v>
      </c>
      <c r="K3" s="102" t="s">
        <v>64</v>
      </c>
      <c r="L3" s="102" t="s">
        <v>65</v>
      </c>
    </row>
    <row r="4" spans="1:12" ht="92.4" x14ac:dyDescent="0.25">
      <c r="A4" s="54" t="s">
        <v>7</v>
      </c>
      <c r="B4" s="54" t="s">
        <v>8</v>
      </c>
      <c r="C4" s="103"/>
      <c r="D4" s="105"/>
      <c r="E4" s="99"/>
      <c r="F4" s="54" t="s">
        <v>53</v>
      </c>
      <c r="G4" s="54" t="s">
        <v>54</v>
      </c>
      <c r="H4" s="54" t="s">
        <v>55</v>
      </c>
      <c r="I4" s="107"/>
      <c r="J4" s="103"/>
      <c r="K4" s="103"/>
      <c r="L4" s="103"/>
    </row>
    <row r="5" spans="1:12" ht="13.8" thickBot="1" x14ac:dyDescent="0.3">
      <c r="A5" s="54">
        <v>1</v>
      </c>
      <c r="B5" s="54">
        <v>2</v>
      </c>
      <c r="C5" s="54">
        <v>3</v>
      </c>
      <c r="D5" s="61">
        <v>4</v>
      </c>
      <c r="E5" s="54">
        <v>5</v>
      </c>
      <c r="F5" s="54">
        <v>6</v>
      </c>
      <c r="G5" s="54">
        <v>7</v>
      </c>
      <c r="H5" s="54">
        <v>8</v>
      </c>
      <c r="I5" s="62">
        <v>9</v>
      </c>
      <c r="J5" s="54">
        <v>10</v>
      </c>
      <c r="K5" s="54">
        <v>11</v>
      </c>
      <c r="L5" s="54">
        <v>12</v>
      </c>
    </row>
    <row r="6" spans="1:12" ht="31.8" thickBot="1" x14ac:dyDescent="0.3">
      <c r="A6" s="33"/>
      <c r="B6" s="33"/>
      <c r="C6" s="63">
        <v>1</v>
      </c>
      <c r="D6" s="56" t="s">
        <v>76</v>
      </c>
      <c r="E6" s="57" t="s">
        <v>60</v>
      </c>
      <c r="F6" s="3">
        <v>181</v>
      </c>
      <c r="G6" s="3">
        <v>182</v>
      </c>
      <c r="H6" s="63">
        <v>180</v>
      </c>
      <c r="I6" s="64">
        <v>-1</v>
      </c>
      <c r="J6" s="83">
        <v>99</v>
      </c>
      <c r="K6" s="83">
        <v>99</v>
      </c>
      <c r="L6" s="54" t="s">
        <v>81</v>
      </c>
    </row>
    <row r="7" spans="1:12" ht="31.8" thickBot="1" x14ac:dyDescent="0.3">
      <c r="A7" s="53"/>
      <c r="B7" s="53"/>
      <c r="C7" s="53">
        <v>2</v>
      </c>
      <c r="D7" s="56" t="s">
        <v>77</v>
      </c>
      <c r="E7" s="60" t="s">
        <v>60</v>
      </c>
      <c r="F7" s="53">
        <v>1</v>
      </c>
      <c r="G7" s="53">
        <v>1</v>
      </c>
      <c r="H7" s="53">
        <v>1</v>
      </c>
      <c r="I7" s="53">
        <v>0</v>
      </c>
      <c r="J7" s="65">
        <v>0</v>
      </c>
      <c r="K7" s="73">
        <v>0</v>
      </c>
      <c r="L7" s="66"/>
    </row>
    <row r="8" spans="1:12" ht="47.4" thickBot="1" x14ac:dyDescent="0.3">
      <c r="A8" s="53"/>
      <c r="B8" s="53"/>
      <c r="C8" s="53">
        <v>3</v>
      </c>
      <c r="D8" s="56" t="s">
        <v>78</v>
      </c>
      <c r="E8" s="60" t="s">
        <v>60</v>
      </c>
      <c r="F8" s="53">
        <v>1</v>
      </c>
      <c r="G8" s="53">
        <v>1</v>
      </c>
      <c r="H8" s="53">
        <v>1</v>
      </c>
      <c r="I8" s="53">
        <v>0</v>
      </c>
      <c r="J8" s="53">
        <v>0</v>
      </c>
      <c r="K8" s="73">
        <v>0</v>
      </c>
      <c r="L8" s="53"/>
    </row>
    <row r="9" spans="1:12" ht="63" thickBot="1" x14ac:dyDescent="0.3">
      <c r="A9" s="53"/>
      <c r="B9" s="53"/>
      <c r="C9" s="53">
        <v>4</v>
      </c>
      <c r="D9" s="56" t="s">
        <v>79</v>
      </c>
      <c r="E9" s="60" t="s">
        <v>60</v>
      </c>
      <c r="F9" s="53">
        <v>3</v>
      </c>
      <c r="G9" s="53">
        <v>5</v>
      </c>
      <c r="H9" s="53">
        <v>4</v>
      </c>
      <c r="I9" s="53">
        <v>-1</v>
      </c>
      <c r="J9" s="65">
        <v>0.8</v>
      </c>
      <c r="K9" s="73">
        <v>133</v>
      </c>
      <c r="L9" s="53"/>
    </row>
    <row r="10" spans="1:12" ht="78.599999999999994" thickBot="1" x14ac:dyDescent="0.3">
      <c r="A10" s="53"/>
      <c r="B10" s="53"/>
      <c r="C10" s="53">
        <v>5</v>
      </c>
      <c r="D10" s="56" t="s">
        <v>80</v>
      </c>
      <c r="E10" s="60" t="s">
        <v>60</v>
      </c>
      <c r="F10" s="53">
        <v>120</v>
      </c>
      <c r="G10" s="53">
        <v>120</v>
      </c>
      <c r="H10" s="53">
        <v>120</v>
      </c>
      <c r="I10" s="53">
        <v>0</v>
      </c>
      <c r="J10" s="67">
        <v>0</v>
      </c>
      <c r="K10" s="73">
        <v>0</v>
      </c>
      <c r="L10" s="66"/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view="pageBreakPreview" zoomScale="60" zoomScaleNormal="100" workbookViewId="0">
      <selection activeCell="D9" sqref="D9"/>
    </sheetView>
  </sheetViews>
  <sheetFormatPr defaultRowHeight="13.2" x14ac:dyDescent="0.25"/>
  <cols>
    <col min="1" max="1" width="7.5546875" customWidth="1"/>
    <col min="2" max="2" width="19.44140625" customWidth="1"/>
    <col min="3" max="3" width="26.5546875" customWidth="1"/>
    <col min="4" max="4" width="25.88671875" customWidth="1"/>
    <col min="5" max="5" width="30.88671875" customWidth="1"/>
  </cols>
  <sheetData>
    <row r="1" spans="1:5" x14ac:dyDescent="0.25">
      <c r="A1" s="68" t="s">
        <v>66</v>
      </c>
      <c r="B1" s="69"/>
      <c r="C1" s="69"/>
      <c r="D1" s="69"/>
      <c r="E1" s="69"/>
    </row>
    <row r="3" spans="1:5" ht="31.2" x14ac:dyDescent="0.25">
      <c r="A3" s="55" t="s">
        <v>47</v>
      </c>
      <c r="B3" s="55" t="s">
        <v>67</v>
      </c>
      <c r="C3" s="55" t="s">
        <v>68</v>
      </c>
      <c r="D3" s="55" t="s">
        <v>69</v>
      </c>
      <c r="E3" s="55" t="s">
        <v>70</v>
      </c>
    </row>
    <row r="4" spans="1:5" ht="26.4" x14ac:dyDescent="0.25">
      <c r="A4" s="53">
        <v>1</v>
      </c>
      <c r="B4" s="66" t="s">
        <v>71</v>
      </c>
      <c r="C4" s="70">
        <v>45710</v>
      </c>
      <c r="D4" s="53">
        <v>201</v>
      </c>
      <c r="E4" s="59" t="s">
        <v>72</v>
      </c>
    </row>
    <row r="5" spans="1:5" x14ac:dyDescent="0.25">
      <c r="A5" s="53"/>
      <c r="B5" s="66"/>
      <c r="C5" s="71"/>
      <c r="D5" s="53"/>
      <c r="E5" s="59"/>
    </row>
    <row r="6" spans="1:5" x14ac:dyDescent="0.25">
      <c r="A6" s="72"/>
      <c r="B6" s="72"/>
      <c r="C6" s="72"/>
      <c r="D6" s="72"/>
      <c r="E6" s="72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'Форма 1'!LAST_CELL</vt:lpstr>
      <vt:lpstr>'Форма 1'!Заголовки_для_печати</vt:lpstr>
      <vt:lpstr>'Форма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Ковалева</cp:lastModifiedBy>
  <cp:lastPrinted>2025-04-07T08:21:12Z</cp:lastPrinted>
  <dcterms:created xsi:type="dcterms:W3CDTF">2021-04-28T05:20:43Z</dcterms:created>
  <dcterms:modified xsi:type="dcterms:W3CDTF">2025-07-08T06:03:44Z</dcterms:modified>
</cp:coreProperties>
</file>